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75" windowWidth="19035" windowHeight="8130" activeTab="1"/>
  </bookViews>
  <sheets>
    <sheet name="Pg1_instructions" sheetId="7" r:id="rId1"/>
    <sheet name="Pg2_programming_info" sheetId="8" r:id="rId2"/>
    <sheet name="Pg3_personnel_in-kind" sheetId="12" r:id="rId3"/>
    <sheet name="Pg4_salaries" sheetId="6" r:id="rId4"/>
    <sheet name="Pg5_fringe_contracts" sheetId="4" r:id="rId5"/>
    <sheet name="Pg6_supplies" sheetId="2" r:id="rId6"/>
    <sheet name="Pg7_equipment" sheetId="3" r:id="rId7"/>
    <sheet name="Pg8_travel_trng" sheetId="1" r:id="rId8"/>
    <sheet name="Pg9_Other" sheetId="11" r:id="rId9"/>
    <sheet name="Pg10_OH_G&amp;A_rates" sheetId="9" r:id="rId10"/>
    <sheet name="Pg11_Summary page" sheetId="5" r:id="rId11"/>
  </sheets>
  <calcPr calcId="145621" refMode="R1C1"/>
</workbook>
</file>

<file path=xl/calcChain.xml><?xml version="1.0" encoding="utf-8"?>
<calcChain xmlns="http://schemas.openxmlformats.org/spreadsheetml/2006/main">
  <c r="D9" i="5" l="1"/>
  <c r="C9" i="5"/>
  <c r="H28" i="6"/>
  <c r="O26" i="4"/>
  <c r="D9" i="6"/>
  <c r="E9" i="6" s="1"/>
  <c r="D8" i="6"/>
  <c r="E8" i="6" s="1"/>
  <c r="D10" i="6"/>
  <c r="E10" i="6"/>
  <c r="D11" i="6"/>
  <c r="E11" i="6"/>
  <c r="D12" i="6"/>
  <c r="E12" i="6" s="1"/>
  <c r="D13" i="6"/>
  <c r="E13" i="6" s="1"/>
  <c r="D14" i="6"/>
  <c r="E14" i="6"/>
  <c r="D15" i="6"/>
  <c r="E15" i="6"/>
  <c r="D16" i="6"/>
  <c r="E16" i="6" s="1"/>
  <c r="D17" i="6"/>
  <c r="E17" i="6" s="1"/>
  <c r="D18" i="6"/>
  <c r="E18" i="6"/>
  <c r="D19" i="6"/>
  <c r="E19" i="6"/>
  <c r="D20" i="6"/>
  <c r="E20" i="6" s="1"/>
  <c r="D21" i="6"/>
  <c r="E21" i="6" s="1"/>
  <c r="D22" i="6"/>
  <c r="E22" i="6"/>
  <c r="D23" i="6"/>
  <c r="E23" i="6"/>
  <c r="D24" i="6"/>
  <c r="E24" i="6" s="1"/>
  <c r="D25" i="6"/>
  <c r="E25" i="6" s="1"/>
  <c r="D26" i="6"/>
  <c r="E26" i="6"/>
  <c r="D27" i="6"/>
  <c r="E27" i="6"/>
  <c r="D28" i="6"/>
  <c r="E28" i="6" s="1"/>
  <c r="D29" i="6"/>
  <c r="E29" i="6" s="1"/>
  <c r="D30" i="6"/>
  <c r="E30" i="6"/>
  <c r="D31" i="6"/>
  <c r="E31" i="6"/>
  <c r="D32" i="6"/>
  <c r="E32" i="6" s="1"/>
  <c r="C11" i="3"/>
  <c r="C17" i="5" s="1"/>
  <c r="C45" i="12"/>
  <c r="C13" i="5"/>
  <c r="L44" i="1"/>
  <c r="D44" i="1"/>
  <c r="C20" i="5"/>
  <c r="M9" i="9"/>
  <c r="P37" i="9"/>
  <c r="P38" i="9"/>
  <c r="P39" i="9"/>
  <c r="P40" i="9"/>
  <c r="P52" i="9" s="1"/>
  <c r="P41" i="9"/>
  <c r="P42" i="9"/>
  <c r="P43" i="9"/>
  <c r="P44" i="9"/>
  <c r="P45" i="9"/>
  <c r="P46" i="9"/>
  <c r="P47" i="9"/>
  <c r="P48" i="9"/>
  <c r="P49" i="9"/>
  <c r="P50" i="9"/>
  <c r="P51" i="9"/>
  <c r="I15" i="11"/>
  <c r="L27" i="1"/>
  <c r="L7" i="1"/>
  <c r="L8" i="1"/>
  <c r="L9" i="1"/>
  <c r="L10" i="1"/>
  <c r="L11" i="1"/>
  <c r="L12" i="1"/>
  <c r="H11" i="3"/>
  <c r="L8" i="2"/>
  <c r="L9" i="2"/>
  <c r="L10" i="2"/>
  <c r="L11" i="2"/>
  <c r="L34" i="2" s="1"/>
  <c r="L12" i="2"/>
  <c r="L13" i="2"/>
  <c r="L14" i="2"/>
  <c r="L15" i="2"/>
  <c r="L17" i="2"/>
  <c r="L18" i="2"/>
  <c r="L19" i="2"/>
  <c r="L20" i="2"/>
  <c r="L21" i="2"/>
  <c r="L22" i="2"/>
  <c r="L23" i="2"/>
  <c r="L24" i="2"/>
  <c r="L26" i="2"/>
  <c r="L27" i="2"/>
  <c r="L28" i="2"/>
  <c r="L29" i="2"/>
  <c r="L30" i="2"/>
  <c r="L31" i="2"/>
  <c r="L32" i="2"/>
  <c r="L33" i="2"/>
  <c r="O27" i="4"/>
  <c r="O28" i="4"/>
  <c r="O29" i="4"/>
  <c r="O30" i="4"/>
  <c r="O31" i="4"/>
  <c r="O32" i="4"/>
  <c r="O34" i="4" s="1"/>
  <c r="J8" i="6"/>
  <c r="K8" i="6" s="1"/>
  <c r="J9" i="6"/>
  <c r="K9" i="6" s="1"/>
  <c r="J10" i="6"/>
  <c r="K10" i="6"/>
  <c r="J11" i="6"/>
  <c r="K11" i="6"/>
  <c r="J12" i="6"/>
  <c r="K12" i="6" s="1"/>
  <c r="J13" i="6"/>
  <c r="K13" i="6" s="1"/>
  <c r="M9" i="4" s="1"/>
  <c r="J14" i="6"/>
  <c r="K14" i="6"/>
  <c r="J15" i="6"/>
  <c r="K15" i="6"/>
  <c r="J16" i="6"/>
  <c r="K16" i="6" s="1"/>
  <c r="J17" i="6"/>
  <c r="K17" i="6" s="1"/>
  <c r="J18" i="6"/>
  <c r="K18" i="6"/>
  <c r="J19" i="6"/>
  <c r="K19" i="6"/>
  <c r="J20" i="6"/>
  <c r="K20" i="6" s="1"/>
  <c r="J21" i="6"/>
  <c r="K21" i="6" s="1"/>
  <c r="J22" i="6"/>
  <c r="K22" i="6"/>
  <c r="J23" i="6"/>
  <c r="K23" i="6"/>
  <c r="J24" i="6"/>
  <c r="K24" i="6" s="1"/>
  <c r="J25" i="6"/>
  <c r="K25" i="6" s="1"/>
  <c r="J26" i="6"/>
  <c r="K26" i="6"/>
  <c r="J27" i="6"/>
  <c r="K27" i="6"/>
  <c r="J28" i="6"/>
  <c r="K28" i="6" s="1"/>
  <c r="J29" i="6"/>
  <c r="K29" i="6" s="1"/>
  <c r="J30" i="6"/>
  <c r="K30" i="6"/>
  <c r="J32" i="6"/>
  <c r="K32" i="6"/>
  <c r="H32" i="6"/>
  <c r="J31" i="6"/>
  <c r="K31" i="6"/>
  <c r="H31" i="6"/>
  <c r="H30" i="6"/>
  <c r="H29" i="6"/>
  <c r="H27" i="6"/>
  <c r="H26" i="6"/>
  <c r="H25" i="6"/>
  <c r="H24" i="6"/>
  <c r="H23" i="6"/>
  <c r="H22" i="6"/>
  <c r="H21" i="6"/>
  <c r="H20" i="6"/>
  <c r="H19" i="6"/>
  <c r="H18" i="6"/>
  <c r="H17" i="6"/>
  <c r="H16" i="6"/>
  <c r="H15" i="6"/>
  <c r="H14" i="6"/>
  <c r="H13" i="6"/>
  <c r="H12" i="6"/>
  <c r="H11" i="6"/>
  <c r="H10" i="6"/>
  <c r="H9" i="6"/>
  <c r="H8" i="6"/>
  <c r="I45" i="12"/>
  <c r="C15" i="11"/>
  <c r="C21" i="5"/>
  <c r="F26" i="4"/>
  <c r="F34" i="4"/>
  <c r="C15" i="5"/>
  <c r="F27" i="4"/>
  <c r="F28" i="4"/>
  <c r="F29" i="4"/>
  <c r="F30" i="4"/>
  <c r="F31" i="4"/>
  <c r="F32" i="4"/>
  <c r="D8" i="2"/>
  <c r="D34" i="2" s="1"/>
  <c r="C16" i="5" s="1"/>
  <c r="D9" i="2"/>
  <c r="D10" i="2"/>
  <c r="D11" i="2"/>
  <c r="D12" i="2"/>
  <c r="D13" i="2"/>
  <c r="D14" i="2"/>
  <c r="D15" i="2"/>
  <c r="D17" i="2"/>
  <c r="D18" i="2"/>
  <c r="D19" i="2"/>
  <c r="D20" i="2"/>
  <c r="D21" i="2"/>
  <c r="D22" i="2"/>
  <c r="D23" i="2"/>
  <c r="D24" i="2"/>
  <c r="D26" i="2"/>
  <c r="D27" i="2"/>
  <c r="D28" i="2"/>
  <c r="D29" i="2"/>
  <c r="D30" i="2"/>
  <c r="D31" i="2"/>
  <c r="D32" i="2"/>
  <c r="D33" i="2"/>
  <c r="D7" i="1"/>
  <c r="D12" i="1"/>
  <c r="D8" i="1"/>
  <c r="D9" i="1"/>
  <c r="D10" i="1"/>
  <c r="D11" i="1"/>
  <c r="D27" i="1"/>
  <c r="C19" i="5"/>
  <c r="F37" i="9"/>
  <c r="F52" i="9" s="1"/>
  <c r="C24" i="5" s="1"/>
  <c r="F38" i="9"/>
  <c r="F39" i="9"/>
  <c r="F40" i="9"/>
  <c r="F41" i="9"/>
  <c r="F42" i="9"/>
  <c r="F43" i="9"/>
  <c r="F44" i="9"/>
  <c r="F45" i="9"/>
  <c r="F46" i="9"/>
  <c r="F47" i="9"/>
  <c r="F48" i="9"/>
  <c r="F49" i="9"/>
  <c r="F50" i="9"/>
  <c r="F51" i="9"/>
  <c r="B5" i="5"/>
  <c r="B6" i="5"/>
  <c r="B9" i="5"/>
  <c r="B8" i="6"/>
  <c r="B9" i="6"/>
  <c r="B10" i="6"/>
  <c r="B11" i="6"/>
  <c r="B12" i="6"/>
  <c r="B13" i="6"/>
  <c r="B14" i="6"/>
  <c r="B15" i="6"/>
  <c r="B16" i="6"/>
  <c r="B17" i="6"/>
  <c r="B18" i="6"/>
  <c r="B19" i="6"/>
  <c r="B20" i="6"/>
  <c r="B21" i="6"/>
  <c r="B22" i="6"/>
  <c r="B23" i="6"/>
  <c r="B24" i="6"/>
  <c r="B25" i="6"/>
  <c r="B26" i="6"/>
  <c r="B27" i="6"/>
  <c r="B28" i="6"/>
  <c r="B29" i="6"/>
  <c r="B30" i="6"/>
  <c r="B31" i="6"/>
  <c r="B32" i="6"/>
  <c r="C18" i="5"/>
  <c r="D7" i="4" l="1"/>
  <c r="D17" i="4" s="1"/>
  <c r="E33" i="6"/>
  <c r="M13" i="4"/>
  <c r="K33" i="6"/>
  <c r="M7" i="4"/>
  <c r="M11" i="4"/>
  <c r="D11" i="4"/>
  <c r="M15" i="4"/>
  <c r="D13" i="4"/>
  <c r="D9" i="4"/>
  <c r="D15" i="4"/>
  <c r="M17" i="4" l="1"/>
  <c r="M19" i="4" s="1"/>
  <c r="P56" i="9" s="1"/>
  <c r="D19" i="4"/>
  <c r="M12" i="9" l="1"/>
  <c r="M21" i="9" s="1"/>
  <c r="P58" i="9" s="1"/>
  <c r="M27" i="9"/>
  <c r="M33" i="9" s="1"/>
  <c r="C9" i="9"/>
  <c r="C14" i="5"/>
  <c r="F56" i="9"/>
  <c r="C12" i="9" l="1"/>
  <c r="C21" i="9" s="1"/>
  <c r="C27" i="9"/>
  <c r="C33" i="9" s="1"/>
  <c r="C23" i="5" s="1"/>
  <c r="F58" i="9" l="1"/>
  <c r="C22" i="5"/>
  <c r="C25" i="5" s="1"/>
</calcChain>
</file>

<file path=xl/comments1.xml><?xml version="1.0" encoding="utf-8"?>
<comments xmlns="http://schemas.openxmlformats.org/spreadsheetml/2006/main">
  <authors>
    <author>Shane Hartman</author>
  </authors>
  <commentList>
    <comment ref="A10" authorId="0">
      <text>
        <r>
          <rPr>
            <b/>
            <sz val="8"/>
            <color indexed="81"/>
            <rFont val="Tahoma"/>
            <family val="2"/>
          </rPr>
          <t xml:space="preserve">Program:
</t>
        </r>
        <r>
          <rPr>
            <sz val="8"/>
            <color indexed="81"/>
            <rFont val="Tahoma"/>
            <family val="2"/>
          </rPr>
          <t>A combination of strategies or approaches intended to prevent an undesirable outcome (preventive intervention), promote a desirable outcome (promotion intervention) or alter the course of an exisiting condition (treatment intervention).</t>
        </r>
      </text>
    </comment>
    <comment ref="H10" authorId="0">
      <text>
        <r>
          <rPr>
            <b/>
            <sz val="8"/>
            <color indexed="81"/>
            <rFont val="Tahoma"/>
            <family val="2"/>
          </rPr>
          <t xml:space="preserve">Program:
</t>
        </r>
        <r>
          <rPr>
            <sz val="8"/>
            <color indexed="81"/>
            <rFont val="Tahoma"/>
            <family val="2"/>
          </rPr>
          <t>A combination of strategies or approaches intended to prevent an undesirable outcome (preventive intervention), promote a desirable outcome (promotion intervention) or alter the course of an exisiting condition (treatment intervention).</t>
        </r>
      </text>
    </comment>
    <comment ref="A11" authorId="0">
      <text>
        <r>
          <rPr>
            <b/>
            <sz val="8"/>
            <color indexed="81"/>
            <rFont val="Tahoma"/>
            <family val="2"/>
          </rPr>
          <t xml:space="preserve">Intervention:
</t>
        </r>
        <r>
          <rPr>
            <sz val="8"/>
            <color indexed="81"/>
            <rFont val="Tahoma"/>
            <family val="2"/>
          </rPr>
          <t>A strategy or approach intended to prevent an undesirable outcome (preventive intervention), promote a desirable outcome (promotion intervention) or alter the course of an exisiting condition (treatment intervention).</t>
        </r>
      </text>
    </comment>
    <comment ref="H11" authorId="0">
      <text>
        <r>
          <rPr>
            <b/>
            <sz val="8"/>
            <color indexed="81"/>
            <rFont val="Tahoma"/>
            <family val="2"/>
          </rPr>
          <t xml:space="preserve">Intervention:
</t>
        </r>
        <r>
          <rPr>
            <sz val="8"/>
            <color indexed="81"/>
            <rFont val="Tahoma"/>
            <family val="2"/>
          </rPr>
          <t>A strategy or approach intended to prevent an undesirable outcome (preventive intervention), promote a desirable outcome (promotion intervention) or alter the course of an exisiting condition (treatment intervention).</t>
        </r>
      </text>
    </comment>
    <comment ref="A23" authorId="0">
      <text>
        <r>
          <rPr>
            <b/>
            <sz val="9"/>
            <color indexed="81"/>
            <rFont val="Tahoma"/>
            <family val="2"/>
          </rPr>
          <t>DEFINITIONS:</t>
        </r>
        <r>
          <rPr>
            <sz val="9"/>
            <color indexed="81"/>
            <rFont val="Tahoma"/>
            <family val="2"/>
          </rPr>
          <t xml:space="preserve">
</t>
        </r>
        <r>
          <rPr>
            <b/>
            <sz val="9"/>
            <color indexed="81"/>
            <rFont val="Tahoma"/>
            <family val="2"/>
          </rPr>
          <t>Universal Direct</t>
        </r>
        <r>
          <rPr>
            <sz val="9"/>
            <color indexed="81"/>
            <rFont val="Tahoma"/>
            <family val="2"/>
          </rPr>
          <t xml:space="preserve">: Interventions directly serve an identifiable group of participants who have not been identified on the basis of individual risk (e.g., school curriculum, after-school program, parenting class). This also could include interventions involving interpersonal and ongoing/repeated contact (e.g., coalitions).
</t>
        </r>
        <r>
          <rPr>
            <b/>
            <sz val="9"/>
            <color indexed="81"/>
            <rFont val="Tahoma"/>
            <family val="2"/>
          </rPr>
          <t>Universal Indirect</t>
        </r>
        <r>
          <rPr>
            <sz val="9"/>
            <color indexed="81"/>
            <rFont val="Tahoma"/>
            <family val="2"/>
          </rPr>
          <t xml:space="preserve">: Interventions support population-based programs and environmental strategies (e.g., establishing ATOD policies, modifying ATOD advertising practices). This also could include interventions involving programs and policies implemented by coalitions.
</t>
        </r>
        <r>
          <rPr>
            <b/>
            <sz val="9"/>
            <color indexed="81"/>
            <rFont val="Tahoma"/>
            <family val="2"/>
          </rPr>
          <t xml:space="preserve">
Selective</t>
        </r>
        <r>
          <rPr>
            <sz val="9"/>
            <color indexed="81"/>
            <rFont val="Tahoma"/>
            <family val="2"/>
          </rPr>
          <t xml:space="preserve">: Activities targeted to individuals or a subgroup of the population whose risk of developing a disorder is significantly higher than average.
</t>
        </r>
        <r>
          <rPr>
            <b/>
            <sz val="9"/>
            <color indexed="81"/>
            <rFont val="Tahoma"/>
            <family val="2"/>
          </rPr>
          <t>Indicated</t>
        </r>
        <r>
          <rPr>
            <sz val="9"/>
            <color indexed="81"/>
            <rFont val="Tahoma"/>
            <family val="2"/>
          </rPr>
          <t xml:space="preserve">: Activities targeted to individuals in high-risk environments, identified as having minimal but detectable signs or symptoms foreshadowing disorder or having biological markers indicating predisposition for disorder but not yet meeting diagnostic levels. 
</t>
        </r>
      </text>
    </comment>
    <comment ref="H23" authorId="0">
      <text>
        <r>
          <rPr>
            <b/>
            <sz val="9"/>
            <color indexed="81"/>
            <rFont val="Tahoma"/>
            <family val="2"/>
          </rPr>
          <t>DEFINITIONS:</t>
        </r>
        <r>
          <rPr>
            <sz val="9"/>
            <color indexed="81"/>
            <rFont val="Tahoma"/>
            <family val="2"/>
          </rPr>
          <t xml:space="preserve">
</t>
        </r>
        <r>
          <rPr>
            <b/>
            <sz val="9"/>
            <color indexed="81"/>
            <rFont val="Tahoma"/>
            <family val="2"/>
          </rPr>
          <t>Universal Direct</t>
        </r>
        <r>
          <rPr>
            <sz val="9"/>
            <color indexed="81"/>
            <rFont val="Tahoma"/>
            <family val="2"/>
          </rPr>
          <t xml:space="preserve">: Interventions directly serve an identifiable group of participants who have not been identified on the basis of individual risk (e.g., school curriculum, after-school program, parenting class). This also could include interventions involving interpersonal and ongoing/repeated contact (e.g., coalitions).
</t>
        </r>
        <r>
          <rPr>
            <b/>
            <sz val="9"/>
            <color indexed="81"/>
            <rFont val="Tahoma"/>
            <family val="2"/>
          </rPr>
          <t>Universal Indirect</t>
        </r>
        <r>
          <rPr>
            <sz val="9"/>
            <color indexed="81"/>
            <rFont val="Tahoma"/>
            <family val="2"/>
          </rPr>
          <t xml:space="preserve">: Interventions support population-based programs and environmental strategies (e.g., establishing ATOD policies, modifying ATOD advertising practices). This also could include interventions involving programs and policies implemented by coalitions.
</t>
        </r>
        <r>
          <rPr>
            <b/>
            <sz val="9"/>
            <color indexed="81"/>
            <rFont val="Tahoma"/>
            <family val="2"/>
          </rPr>
          <t xml:space="preserve">
Selective</t>
        </r>
        <r>
          <rPr>
            <sz val="9"/>
            <color indexed="81"/>
            <rFont val="Tahoma"/>
            <family val="2"/>
          </rPr>
          <t xml:space="preserve">: Activities targeted to individuals or a subgroup of the population whose risk of developing a disorder is significantly higher than average.
</t>
        </r>
        <r>
          <rPr>
            <b/>
            <sz val="9"/>
            <color indexed="81"/>
            <rFont val="Tahoma"/>
            <family val="2"/>
          </rPr>
          <t>Indicated</t>
        </r>
        <r>
          <rPr>
            <sz val="9"/>
            <color indexed="81"/>
            <rFont val="Tahoma"/>
            <family val="2"/>
          </rPr>
          <t xml:space="preserve">: Activities targeted to individuals in high-risk environments, identified as having minimal but detectable signs or symptoms foreshadowing disorder or having biological markers indicating predisposition for disorder but not yet meeting diagnostic levels. 
</t>
        </r>
      </text>
    </comment>
  </commentList>
</comments>
</file>

<file path=xl/comments2.xml><?xml version="1.0" encoding="utf-8"?>
<comments xmlns="http://schemas.openxmlformats.org/spreadsheetml/2006/main">
  <authors>
    <author>Shane Hartman</author>
  </authors>
  <commentList>
    <comment ref="C5" authorId="0">
      <text>
        <r>
          <rPr>
            <b/>
            <u/>
            <sz val="9"/>
            <color indexed="81"/>
            <rFont val="Tahoma"/>
            <family val="2"/>
          </rPr>
          <t xml:space="preserve">Hour to Percent Time conversion (based on 40 hours/week):
</t>
        </r>
        <r>
          <rPr>
            <sz val="9"/>
            <color indexed="81"/>
            <rFont val="Tahoma"/>
            <family val="2"/>
          </rPr>
          <t xml:space="preserve">With a regular 8 hour/day, 5 day/week, 52 week year schedule, there are a total of 2080 hours in a year.  To get the percent time, divide the total number of hours worked per year by 2080.  
For example:
104 hours/2080 hours = 5% time
416 hours/2080 hours = 20% time
</t>
        </r>
      </text>
    </comment>
    <comment ref="I5" authorId="0">
      <text>
        <r>
          <rPr>
            <b/>
            <u/>
            <sz val="9"/>
            <color indexed="81"/>
            <rFont val="Tahoma"/>
            <family val="2"/>
          </rPr>
          <t xml:space="preserve">Hour to Percent Time conversion (based on 40 hours/week):
</t>
        </r>
        <r>
          <rPr>
            <sz val="9"/>
            <color indexed="81"/>
            <rFont val="Tahoma"/>
            <family val="2"/>
          </rPr>
          <t xml:space="preserve">With a regular 8 hour/day, 5 day/week, 52 week year schedule, there are a total of 2080 hours in a year.  To get the percent time, divide the total number of hours worked per year by 2080.  
For example:
104 hours/2080 hours = 5% time
416 hours/2080 hours = 20% time
</t>
        </r>
      </text>
    </comment>
  </commentList>
</comments>
</file>

<file path=xl/sharedStrings.xml><?xml version="1.0" encoding="utf-8"?>
<sst xmlns="http://schemas.openxmlformats.org/spreadsheetml/2006/main" count="478" uniqueCount="253">
  <si>
    <t>1. Rent</t>
  </si>
  <si>
    <t>2. Utilities</t>
  </si>
  <si>
    <t>3. Liability Insurance</t>
  </si>
  <si>
    <t>4. Communications</t>
  </si>
  <si>
    <t>5. Building Supplies/Other</t>
  </si>
  <si>
    <t>1. Program Supplies</t>
  </si>
  <si>
    <t>Units per year</t>
  </si>
  <si>
    <t>Cost</t>
  </si>
  <si>
    <t>3. Support Staff</t>
  </si>
  <si>
    <t>Personnel</t>
  </si>
  <si>
    <t>If the rate applies to all direct costs and labor overhead, please enter the rate here:</t>
  </si>
  <si>
    <t>Please specify exceptions in the box below:</t>
  </si>
  <si>
    <t>If rate applies to labor and fringe ONLY please enter the rate here:</t>
  </si>
  <si>
    <t>If rate applies to ALL direct costs WITHOUT exceptions, please enter the rate here:</t>
  </si>
  <si>
    <t>2. Program/Evaluation Staff</t>
  </si>
  <si>
    <t xml:space="preserve">Program/Evaluation Staff                      </t>
  </si>
  <si>
    <t xml:space="preserve">Support Staff                         </t>
  </si>
  <si>
    <t xml:space="preserve">Other Staff                            </t>
  </si>
  <si>
    <t>SUBTOTAL: Fringe and Taxes</t>
  </si>
  <si>
    <t>Description of service</t>
  </si>
  <si>
    <t>Fringe Benefits, Payroll Taxes, and Contracted Services</t>
  </si>
  <si>
    <t>Personnel Salaries</t>
  </si>
  <si>
    <t>M. Additional Space Costs</t>
  </si>
  <si>
    <t>Overhead amount =</t>
  </si>
  <si>
    <t xml:space="preserve">Overhead amount = </t>
  </si>
  <si>
    <t xml:space="preserve">G&amp;A amount = </t>
  </si>
  <si>
    <t>This worksheet should be completed by program implementation staff.</t>
  </si>
  <si>
    <t>CSAP Grant Number(s):</t>
  </si>
  <si>
    <t>Agency Name:</t>
  </si>
  <si>
    <t>1. Administrative/Supervisory Staff</t>
  </si>
  <si>
    <t>4. Other Staff</t>
  </si>
  <si>
    <t>Percent time</t>
  </si>
  <si>
    <t>List in-kind contributions below.</t>
  </si>
  <si>
    <t>Include office space only if it is donated to you.</t>
  </si>
  <si>
    <t>Total Estimated Value</t>
  </si>
  <si>
    <t>This worksheet should be completed by financial staff.</t>
  </si>
  <si>
    <t>Salary Cost for each Person</t>
  </si>
  <si>
    <t xml:space="preserve">Please provide a brief description of services, cost per unit, and the number of units per year for any contracted work. </t>
  </si>
  <si>
    <t>Cost per unit</t>
  </si>
  <si>
    <t>Total cost</t>
  </si>
  <si>
    <t>Total Costs</t>
  </si>
  <si>
    <t>Programs Supplies, Incentives, and Office Supplies</t>
  </si>
  <si>
    <t>TOTAL: Program Supplies, Incentives, and Office Supplies (feeds to Summary Page)</t>
  </si>
  <si>
    <t>2. Incentives (excluding paying for transportation costs)</t>
  </si>
  <si>
    <t>3. Office Supplies (excluding equipment)</t>
  </si>
  <si>
    <t>Meetings and Conferences</t>
  </si>
  <si>
    <t>Equipment</t>
  </si>
  <si>
    <t>Total Cost</t>
  </si>
  <si>
    <t>2. Other</t>
  </si>
  <si>
    <t>1. Expenses for On-Site Training*</t>
  </si>
  <si>
    <t>Local Travel</t>
  </si>
  <si>
    <t>TOTAL: Local Travel (feeds to Summary Page)</t>
  </si>
  <si>
    <t xml:space="preserve"> Units per year</t>
  </si>
  <si>
    <t>Description</t>
  </si>
  <si>
    <t>TOTAL: Training Expenses (feeds to Summary Page)</t>
  </si>
  <si>
    <t>TOTAL: Meetings and Conferences (feeds to Summary Page)</t>
  </si>
  <si>
    <t>Other/Miscellaneous Expenses</t>
  </si>
  <si>
    <t>Other/Miscellaneous</t>
  </si>
  <si>
    <t>Organizational Overhead, G&amp;A, and Office Space Costs</t>
  </si>
  <si>
    <t>Please report the overhead rate for your organization in the appropriate field below, based on how the rate is applied (to labor and fringe only, to all direct costs, or to all direct cost with exceptions).</t>
  </si>
  <si>
    <t>Overhead rate (%)</t>
  </si>
  <si>
    <r>
      <t>If rate applies to ALL direct costs WITH EXCEPTIONS</t>
    </r>
    <r>
      <rPr>
        <sz val="11"/>
        <color indexed="30"/>
        <rFont val="Times New Roman"/>
        <family val="1"/>
      </rPr>
      <t>*</t>
    </r>
    <r>
      <rPr>
        <sz val="11"/>
        <color indexed="8"/>
        <rFont val="Times New Roman"/>
        <family val="1"/>
      </rPr>
      <t>, please enter the rate here and specify exceptions in the provided space to the right:</t>
    </r>
  </si>
  <si>
    <t>G&amp;A Rate (%)</t>
  </si>
  <si>
    <t>Organizational Overhead</t>
  </si>
  <si>
    <r>
      <t>If the rate applies to all direct costs and labor overhead WITH EXCEPTIONS</t>
    </r>
    <r>
      <rPr>
        <sz val="11"/>
        <color indexed="30"/>
        <rFont val="Times New Roman"/>
        <family val="1"/>
      </rPr>
      <t>*</t>
    </r>
    <r>
      <rPr>
        <sz val="11"/>
        <color indexed="8"/>
        <rFont val="Times New Roman"/>
        <family val="1"/>
      </rPr>
      <t>, please enter the rate here and specify exceptions in the provided space to the right:</t>
    </r>
  </si>
  <si>
    <t>TOTAL: Organizational Overhead (feeds to Summary Page)</t>
  </si>
  <si>
    <t>Cost per year</t>
  </si>
  <si>
    <t xml:space="preserve">Total Cost </t>
  </si>
  <si>
    <t>If there are any additional space costs NOT covered by the rates above, please indicate these amounts in the appropriate spaces below.  Otherwise, leave this section blank.</t>
  </si>
  <si>
    <t>TOTAL: Additional Space Costs (feeds to Summary Page)</t>
  </si>
  <si>
    <t>SUBTOTAL DIRECT ANNUAL COSTS (excluding any costs from previous worksheets that need to be calculated manually)</t>
  </si>
  <si>
    <t>SUBTOTAL INDIRECT ANNUAL COSTS (excluding any costs from previous worksheets that need to be calculated manually)</t>
  </si>
  <si>
    <t>TYPE OF EXPENSE</t>
  </si>
  <si>
    <t>TOTAL Direct and Indirect</t>
  </si>
  <si>
    <t xml:space="preserve">SUBTOTAL: Salaries </t>
  </si>
  <si>
    <t>TOTAL: Contract Services (feeds to Summary Page)</t>
  </si>
  <si>
    <t>TOTAL: Equipment (feeds to Summary Page)</t>
  </si>
  <si>
    <t>Page 1</t>
  </si>
  <si>
    <t>Page 2</t>
  </si>
  <si>
    <t>Page 3</t>
  </si>
  <si>
    <t>Personnel and Volunteer Time, and In-Kind Contributions</t>
  </si>
  <si>
    <t>Program and Participant Information</t>
  </si>
  <si>
    <t xml:space="preserve">                       Title/Position                      </t>
  </si>
  <si>
    <t>Do not include space in schools (e.g., classrooms and auditoriums).</t>
  </si>
  <si>
    <r>
      <t xml:space="preserve">*Estimate the percent time for </t>
    </r>
    <r>
      <rPr>
        <b/>
        <u/>
        <sz val="10"/>
        <color indexed="30"/>
        <rFont val="Times New Roman"/>
        <family val="1"/>
      </rPr>
      <t>all</t>
    </r>
    <r>
      <rPr>
        <b/>
        <sz val="10"/>
        <color indexed="30"/>
        <rFont val="Times New Roman"/>
        <family val="1"/>
      </rPr>
      <t xml:space="preserve"> volunteers regardless of the role they play.  Also provide a title that describes the work they perform.</t>
    </r>
  </si>
  <si>
    <t>Total In-kind Contributions (feeds to Summary Page)</t>
  </si>
  <si>
    <t>Page 5</t>
  </si>
  <si>
    <t>Annual salary</t>
  </si>
  <si>
    <t xml:space="preserve">    Title/Position                      </t>
  </si>
  <si>
    <t>Please provide the annual salary for each position below.  The Title/Position and percent time were completed by program implementation staff on Page 3.  If any information is missing, please consult with the appropriate program implementation staff.</t>
  </si>
  <si>
    <t xml:space="preserve">Administrative/Supervisory Staff    </t>
  </si>
  <si>
    <t>TOTAL: Personnel (feeds to Summary Page; sum of salary + fringe + taxes)</t>
  </si>
  <si>
    <t>Page 6</t>
  </si>
  <si>
    <t>Page 7</t>
  </si>
  <si>
    <t>Page 8</t>
  </si>
  <si>
    <t>Page 9</t>
  </si>
  <si>
    <t>*Cost for each off-site trip may include conference registration fees, airfare, lodging, per diem, parking at or transport to airport.</t>
  </si>
  <si>
    <t>TOTAL: Other/Miscellaneous (feeds to Summary Page)</t>
  </si>
  <si>
    <t>Page 10</t>
  </si>
  <si>
    <t>Page 11</t>
  </si>
  <si>
    <t>General &amp; Administrative (G&amp;A)</t>
  </si>
  <si>
    <t>TOTAL: G&amp;A (feeds to Summary Page)</t>
  </si>
  <si>
    <t>*Please use whole numbers when including percentages.</t>
  </si>
  <si>
    <t>In-Kind Contributions (Page 3)</t>
  </si>
  <si>
    <t>*Include only unique training costs (e.g., conference center costs).  Exclude program supplies and office supplies costs.</t>
  </si>
  <si>
    <t>If your organization has a separate General &amp; Administrative (G&amp;A) rate, please report it in the appropriate field below, based on how the rate is applied.  Otherwise, leave this section blank.</t>
  </si>
  <si>
    <r>
      <t>Payroll Tax Percent</t>
    </r>
    <r>
      <rPr>
        <b/>
        <sz val="10"/>
        <color indexed="30"/>
        <rFont val="Times New Roman"/>
        <family val="1"/>
      </rPr>
      <t>*</t>
    </r>
  </si>
  <si>
    <t>Program Name</t>
  </si>
  <si>
    <t>Intervention 2</t>
  </si>
  <si>
    <t>Intervention 3</t>
  </si>
  <si>
    <t>Intervention 4</t>
  </si>
  <si>
    <t>Intervention 5</t>
  </si>
  <si>
    <t>Intervention 6</t>
  </si>
  <si>
    <t>Intervention 7</t>
  </si>
  <si>
    <t>Intervention 8</t>
  </si>
  <si>
    <t>Intervention 9</t>
  </si>
  <si>
    <t>Intervention 10</t>
  </si>
  <si>
    <r>
      <t>Program/Intervention Name</t>
    </r>
    <r>
      <rPr>
        <b/>
        <vertAlign val="superscript"/>
        <sz val="10"/>
        <rFont val="Times New Roman"/>
        <family val="1"/>
      </rPr>
      <t>1</t>
    </r>
  </si>
  <si>
    <t>For the program you are describing, please provide a brief description, cost per unit, and the number of units per year for any program supplies, incentives, and office supplies in the appropriate location below.</t>
  </si>
  <si>
    <t>Annual Training Expenses</t>
  </si>
  <si>
    <t>List all annual costs associated with meetings and conferences travel as they relate to your single prevention program.</t>
  </si>
  <si>
    <r>
      <t xml:space="preserve">For organizations operating in more than one location, report on the location where the </t>
    </r>
    <r>
      <rPr>
        <b/>
        <u/>
        <sz val="11"/>
        <color indexed="30"/>
        <rFont val="Times New Roman"/>
        <family val="1"/>
      </rPr>
      <t>majority</t>
    </r>
    <r>
      <rPr>
        <b/>
        <sz val="11"/>
        <color indexed="30"/>
        <rFont val="Times New Roman"/>
        <family val="1"/>
      </rPr>
      <t xml:space="preserve"> of the spending for the program occurs.</t>
    </r>
  </si>
  <si>
    <r>
      <rPr>
        <b/>
        <sz val="10"/>
        <color indexed="51"/>
        <rFont val="Times New Roman"/>
        <family val="1"/>
      </rPr>
      <t>Intervention</t>
    </r>
    <r>
      <rPr>
        <b/>
        <sz val="10"/>
        <rFont val="Times New Roman"/>
        <family val="1"/>
      </rPr>
      <t xml:space="preserve"> 1</t>
    </r>
  </si>
  <si>
    <r>
      <rPr>
        <b/>
        <sz val="10"/>
        <color indexed="51"/>
        <rFont val="Times New Roman"/>
        <family val="1"/>
      </rPr>
      <t xml:space="preserve">Program </t>
    </r>
    <r>
      <rPr>
        <b/>
        <sz val="10"/>
        <rFont val="Times New Roman"/>
        <family val="1"/>
      </rPr>
      <t>Name</t>
    </r>
  </si>
  <si>
    <r>
      <rPr>
        <b/>
        <sz val="18"/>
        <color indexed="30"/>
        <rFont val="Calibri"/>
        <family val="2"/>
      </rPr>
      <t>GENERAL INSTRUCTIONS</t>
    </r>
    <r>
      <rPr>
        <sz val="14"/>
        <color indexed="30"/>
        <rFont val="Calibri"/>
        <family val="2"/>
      </rPr>
      <t xml:space="preserve">
Please read </t>
    </r>
    <r>
      <rPr>
        <u/>
        <sz val="14"/>
        <color indexed="30"/>
        <rFont val="Calibri"/>
        <family val="2"/>
      </rPr>
      <t>ALL</t>
    </r>
    <r>
      <rPr>
        <sz val="14"/>
        <color indexed="30"/>
        <rFont val="Calibri"/>
        <family val="2"/>
      </rPr>
      <t xml:space="preserve"> of the following </t>
    </r>
    <r>
      <rPr>
        <u/>
        <sz val="14"/>
        <color indexed="30"/>
        <rFont val="Calibri"/>
        <family val="2"/>
      </rPr>
      <t>BEFORE</t>
    </r>
    <r>
      <rPr>
        <sz val="14"/>
        <color indexed="30"/>
        <rFont val="Calibri"/>
        <family val="2"/>
      </rPr>
      <t xml:space="preserve"> completing these template pages.</t>
    </r>
  </si>
  <si>
    <t xml:space="preserve">1.   This file has been split into two parts.  Please begin with page 2 (the tab is called Pg2_programming_info). </t>
  </si>
  <si>
    <r>
      <t xml:space="preserve">2.   Report all program-related costs, </t>
    </r>
    <r>
      <rPr>
        <u/>
        <sz val="11"/>
        <color indexed="30"/>
        <rFont val="Calibri"/>
        <family val="2"/>
      </rPr>
      <t>regardless of the source paying for them.</t>
    </r>
  </si>
  <si>
    <r>
      <t xml:space="preserve">5.   Note that all words or phrases in </t>
    </r>
    <r>
      <rPr>
        <sz val="11"/>
        <color indexed="51"/>
        <rFont val="Calibri"/>
        <family val="2"/>
      </rPr>
      <t>orange</t>
    </r>
    <r>
      <rPr>
        <sz val="11"/>
        <color indexed="30"/>
        <rFont val="Calibri"/>
        <family val="2"/>
      </rPr>
      <t xml:space="preserve"> include definitions that you will see if you put your cursor over that area.</t>
    </r>
  </si>
  <si>
    <t>Provide the title and percent of time for each staff member, under the appropriate category, for your chosen prevention program.  For the percent time, please enter whole numbers only, no decimals.  This information feeds into personnel salaries on page 5.</t>
  </si>
  <si>
    <t>*For volunteers, please estimate a salary based on the work performed.  Think in terms of the salary your organization would need to pay someone to fulfill the same roles and responsibilities as the volunteers.</t>
  </si>
  <si>
    <t>Provide your fringe benefits rate and payroll tax percent for each personnel category in the appropriate cells below.</t>
  </si>
  <si>
    <t>Fringe Benefits Rate and Payroll Taxes Percent</t>
  </si>
  <si>
    <t>Fringe Rate Percent</t>
  </si>
  <si>
    <t>List equipment costs (over $2,000) purchased to support your single prevention program.</t>
  </si>
  <si>
    <t>Please provide a brief description of annual costs associated with local travel for staff or participants related to your single prevention program (e.g., mileage, bus passes).</t>
  </si>
  <si>
    <t>Please identify other annual costs associated with your single prevention program not listed previously (e.g., media coverage).</t>
  </si>
  <si>
    <t>Manually calculated overhead amount =</t>
  </si>
  <si>
    <t>*If your organization has exceptions to your overhead rate, please note that your indirect rate will not be calculated automatically and included on the summary page.  You will need to calculate more complex indirect rate structures such as these manually.  If you wish to have this included on the summary page, please enter the manually calculated overhead amount in the box below.</t>
  </si>
  <si>
    <t>Manually calculated G&amp;A amount =</t>
  </si>
  <si>
    <t xml:space="preserve">*If your organization has exceptions to your G&amp;A rate, please note that your indirect rate will not be calculated automatically and included on the summary page.  You will need to calculate more complex indirect rate structures such as these manually.  If you wish to have this included on the summary page, please enter the manually calculated G&amp;A amount in the box below. </t>
  </si>
  <si>
    <t>Summary Page of Annual Program Costs (completed automatically)</t>
  </si>
  <si>
    <t>*The "Payroll Tax Percent" is only for those organizations that have a tax percent that is separate from their fringe.  Organizations with a separate payroll tax percent will fill in both of these columns; most other organizations will include only a fringe percent above.</t>
  </si>
  <si>
    <r>
      <t>Total cost</t>
    </r>
    <r>
      <rPr>
        <b/>
        <sz val="10"/>
        <color indexed="62"/>
        <rFont val="Times New Roman"/>
        <family val="1"/>
      </rPr>
      <t>*</t>
    </r>
  </si>
  <si>
    <r>
      <rPr>
        <b/>
        <vertAlign val="superscript"/>
        <sz val="10"/>
        <color indexed="30"/>
        <rFont val="Times New Roman"/>
        <family val="1"/>
      </rPr>
      <t>1</t>
    </r>
    <r>
      <rPr>
        <b/>
        <sz val="10"/>
        <color indexed="30"/>
        <rFont val="Times New Roman"/>
        <family val="1"/>
      </rPr>
      <t>For any program that is only one intervention, fill in the program name only, leaving the intervention fields blank.</t>
    </r>
  </si>
  <si>
    <t>Organization Name:</t>
  </si>
  <si>
    <t>In-Kind Contributions</t>
  </si>
  <si>
    <t>Contracted Services</t>
  </si>
  <si>
    <t>Local Travel and Meetings and Conferences Travel</t>
  </si>
  <si>
    <t>EXAMPLE Page 2</t>
  </si>
  <si>
    <t>EXAMPLE Page 3</t>
  </si>
  <si>
    <t>EXAMPLE Page 5</t>
  </si>
  <si>
    <t>EXAMPLE Page 6</t>
  </si>
  <si>
    <t>EXAMPLE Page 7</t>
  </si>
  <si>
    <t>EXAMPLE Page 8</t>
  </si>
  <si>
    <t>EXAMPLE Page 9</t>
  </si>
  <si>
    <t>EXAMPLE Page 10</t>
  </si>
  <si>
    <t>EXAMPLE ONLY - NOT TO BE COMPLETED</t>
  </si>
  <si>
    <r>
      <rPr>
        <b/>
        <vertAlign val="superscript"/>
        <sz val="10"/>
        <color indexed="30"/>
        <rFont val="Times New Roman"/>
        <family val="1"/>
      </rPr>
      <t>2</t>
    </r>
    <r>
      <rPr>
        <b/>
        <sz val="10"/>
        <color indexed="30"/>
        <rFont val="Times New Roman"/>
        <family val="1"/>
      </rPr>
      <t xml:space="preserve">Program/intervention choices are </t>
    </r>
    <r>
      <rPr>
        <b/>
        <sz val="10"/>
        <color indexed="51"/>
        <rFont val="Times New Roman"/>
        <family val="1"/>
      </rPr>
      <t>universal direct, universal indirect, selective, or indicated</t>
    </r>
    <r>
      <rPr>
        <b/>
        <sz val="10"/>
        <color indexed="30"/>
        <rFont val="Times New Roman"/>
        <family val="1"/>
      </rPr>
      <t xml:space="preserve"> (see definitions). </t>
    </r>
  </si>
  <si>
    <t>Please enter any additional information or comments about your Program/Intervention in the green box provided below</t>
  </si>
  <si>
    <t>Universal Direct</t>
  </si>
  <si>
    <t>Director of Prevention Services</t>
  </si>
  <si>
    <t>Prevention Specialist</t>
  </si>
  <si>
    <t>Administrative Assistant</t>
  </si>
  <si>
    <t>Assistant Director of P.S.</t>
  </si>
  <si>
    <t>Poster Board</t>
  </si>
  <si>
    <t>Pens</t>
  </si>
  <si>
    <t>Flashdrives</t>
  </si>
  <si>
    <t>Travel to and from local schools</t>
  </si>
  <si>
    <t>Rent/Utilities</t>
  </si>
  <si>
    <t>Police Precinct-Compliance Checks</t>
  </si>
  <si>
    <t>General Office Supplies</t>
  </si>
  <si>
    <t>Postage</t>
  </si>
  <si>
    <t>Project Curriculum</t>
  </si>
  <si>
    <t>Student Handbooks</t>
  </si>
  <si>
    <t>Project Flyer</t>
  </si>
  <si>
    <t>Communication/Network Connectivity</t>
  </si>
  <si>
    <t>Equipment Maintenance</t>
  </si>
  <si>
    <t>Wireless Connectivity</t>
  </si>
  <si>
    <t>Cell Phone Service</t>
  </si>
  <si>
    <t>Power</t>
  </si>
  <si>
    <t>Phone</t>
  </si>
  <si>
    <t>$1,000/Month</t>
  </si>
  <si>
    <t>Janitorial Services</t>
  </si>
  <si>
    <t>Building Repair &amp; Maint.</t>
  </si>
  <si>
    <t>$400/month</t>
  </si>
  <si>
    <t>Conference center rental</t>
  </si>
  <si>
    <t>Vehicle Lease</t>
  </si>
  <si>
    <t>Grant # XXXXXXXX</t>
  </si>
  <si>
    <t>Equipment Costs</t>
  </si>
  <si>
    <t>Main Street Prevention Center</t>
  </si>
  <si>
    <t>Accomodations for 2 nights - $165/night x 3 travelers</t>
  </si>
  <si>
    <t>Per diem for 3 days (D.C. rate) - $71/day x 3 travelers</t>
  </si>
  <si>
    <t>Parking at airport - $25/day x 3 days</t>
  </si>
  <si>
    <r>
      <t>Percent time used by prevention program</t>
    </r>
    <r>
      <rPr>
        <b/>
        <sz val="10"/>
        <color indexed="30"/>
        <rFont val="Times New Roman"/>
        <family val="1"/>
      </rPr>
      <t>*</t>
    </r>
  </si>
  <si>
    <r>
      <t xml:space="preserve">4.   In each worksheet, please only fill in information on the </t>
    </r>
    <r>
      <rPr>
        <u/>
        <sz val="11"/>
        <color indexed="30"/>
        <rFont val="Calibri"/>
        <family val="2"/>
      </rPr>
      <t>left side</t>
    </r>
    <r>
      <rPr>
        <sz val="11"/>
        <color indexed="30"/>
        <rFont val="Calibri"/>
        <family val="2"/>
      </rPr>
      <t xml:space="preserve"> (right side is an example) in the cells with a </t>
    </r>
    <r>
      <rPr>
        <u/>
        <sz val="11"/>
        <color indexed="17"/>
        <rFont val="Calibri"/>
        <family val="2"/>
      </rPr>
      <t>green</t>
    </r>
    <r>
      <rPr>
        <sz val="11"/>
        <color indexed="30"/>
        <rFont val="Calibri"/>
        <family val="2"/>
      </rPr>
      <t xml:space="preserve"> background.</t>
    </r>
  </si>
  <si>
    <t>Program and Participant Information (Page 2)</t>
  </si>
  <si>
    <t>Program (Page 2)</t>
  </si>
  <si>
    <t xml:space="preserve">Volunteer                 </t>
  </si>
  <si>
    <t xml:space="preserve">Volunteer                </t>
  </si>
  <si>
    <t>Paper for pre and post tests</t>
  </si>
  <si>
    <t>Conference registration fee - $250 x 3</t>
  </si>
  <si>
    <t>Airfare to conference in DC - $450 x 3 travelers</t>
  </si>
  <si>
    <t>Ground transport in DC for 3 travelers</t>
  </si>
  <si>
    <t>Printing of training manuals</t>
  </si>
  <si>
    <t>*If any cells are showing errors or are blank when they should not be, please refer back to the indicated page which populates this cell and make the necessary correction.</t>
  </si>
  <si>
    <t>5. Volunteers*</t>
  </si>
  <si>
    <t>Volunteer for Community Education</t>
  </si>
  <si>
    <r>
      <t>5. Volunteers (estimates)</t>
    </r>
    <r>
      <rPr>
        <b/>
        <sz val="10"/>
        <color indexed="30"/>
        <rFont val="Times New Roman"/>
        <family val="1"/>
      </rPr>
      <t>*</t>
    </r>
  </si>
  <si>
    <t xml:space="preserve">6.   Each page includes an example on the right side of the page which can be used for guidance in filling out the template.  Please note that these are for illustrative purposes only and are not intended to reflect an actual program. </t>
  </si>
  <si>
    <t xml:space="preserve">Please use the box below if you need to provide any additional information, comments, or clarification. </t>
  </si>
  <si>
    <r>
      <t xml:space="preserve">As you complete these worksheets, please report on an </t>
    </r>
    <r>
      <rPr>
        <b/>
        <sz val="11"/>
        <color indexed="30"/>
        <rFont val="Calibri"/>
        <family val="2"/>
      </rPr>
      <t>entire fiscal year</t>
    </r>
    <r>
      <rPr>
        <sz val="11"/>
        <color indexed="30"/>
        <rFont val="Calibri"/>
        <family val="2"/>
      </rPr>
      <t xml:space="preserve"> (i.e., a 12-month period) for the alcohol and drug prevention program you are reporting on.</t>
    </r>
  </si>
  <si>
    <r>
      <t>3. Please do not include</t>
    </r>
    <r>
      <rPr>
        <sz val="11"/>
        <color indexed="30"/>
        <rFont val="Calibri"/>
        <family val="2"/>
      </rPr>
      <t xml:space="preserve"> costs related to program development (i.e., the costs related to the initial development of program materials).  However, please include initial training costs.</t>
    </r>
  </si>
  <si>
    <r>
      <t>Number of Program/Intervention Cycles in a Fiscal Year</t>
    </r>
    <r>
      <rPr>
        <b/>
        <vertAlign val="superscript"/>
        <sz val="10"/>
        <rFont val="Times New Roman"/>
        <family val="1"/>
      </rPr>
      <t>3</t>
    </r>
  </si>
  <si>
    <r>
      <rPr>
        <b/>
        <vertAlign val="superscript"/>
        <sz val="10"/>
        <color indexed="30"/>
        <rFont val="Times New Roman"/>
        <family val="1"/>
      </rPr>
      <t>3</t>
    </r>
    <r>
      <rPr>
        <b/>
        <sz val="10"/>
        <color indexed="30"/>
        <rFont val="Times New Roman"/>
        <family val="1"/>
      </rPr>
      <t>If, for example, you implement the progam two and a quarter times over the course of your fiscal year, you would report 2.25 in this column.</t>
    </r>
  </si>
  <si>
    <r>
      <t>Type of Program/Intervention (select from dropdown list)</t>
    </r>
    <r>
      <rPr>
        <b/>
        <vertAlign val="superscript"/>
        <sz val="10"/>
        <rFont val="Times New Roman"/>
        <family val="1"/>
      </rPr>
      <t>2</t>
    </r>
  </si>
  <si>
    <r>
      <rPr>
        <u/>
        <sz val="11"/>
        <color indexed="30"/>
        <rFont val="Calibri"/>
        <family val="2"/>
      </rPr>
      <t>PAGES 2-3</t>
    </r>
    <r>
      <rPr>
        <sz val="11"/>
        <color indexed="30"/>
        <rFont val="Calibri"/>
        <family val="2"/>
      </rPr>
      <t xml:space="preserve"> are intended for </t>
    </r>
    <r>
      <rPr>
        <u/>
        <sz val="11"/>
        <color indexed="30"/>
        <rFont val="Calibri"/>
        <family val="2"/>
      </rPr>
      <t>program implementation staff</t>
    </r>
    <r>
      <rPr>
        <sz val="11"/>
        <color indexed="30"/>
        <rFont val="Calibri"/>
        <family val="2"/>
      </rPr>
      <t>, whom are asked to supply information concerning program information, personnel and voluteer time, and in-kind contributions.  After completing Page 3, program staff should pass the Excel file on to the appropriate financial staff to complete pages 4-11.</t>
    </r>
  </si>
  <si>
    <t>Accountant</t>
  </si>
  <si>
    <t>Five Newspaper Ads at $200 each</t>
  </si>
  <si>
    <r>
      <rPr>
        <u/>
        <sz val="11"/>
        <color indexed="30"/>
        <rFont val="Calibri"/>
        <family val="2"/>
      </rPr>
      <t>PAGES 4-10</t>
    </r>
    <r>
      <rPr>
        <sz val="11"/>
        <color indexed="30"/>
        <rFont val="Calibri"/>
        <family val="2"/>
      </rPr>
      <t xml:space="preserve"> are intended for </t>
    </r>
    <r>
      <rPr>
        <u/>
        <sz val="11"/>
        <color indexed="30"/>
        <rFont val="Calibri"/>
        <family val="2"/>
      </rPr>
      <t>financial staff</t>
    </r>
    <r>
      <rPr>
        <sz val="11"/>
        <color indexed="30"/>
        <rFont val="Calibri"/>
        <family val="2"/>
      </rPr>
      <t xml:space="preserve">, whom are asked to supply information for all program-related costs that appear in the program’s formal budget, including personnel salaries and their fringe benefits, as well as other direct costs such as travel. </t>
    </r>
  </si>
  <si>
    <t>Personnel - Salaries, Fringe, Taxes (Page 3, Page 5)</t>
  </si>
  <si>
    <t>Contract Services (Page 5)</t>
  </si>
  <si>
    <t>Program Supplies, Incentives, and Office Supplies (Page 6)</t>
  </si>
  <si>
    <t>Equipment (Page 7)</t>
  </si>
  <si>
    <t>Local Travel (Page 8)</t>
  </si>
  <si>
    <t>Conference and Meeting Travel (Page 8)</t>
  </si>
  <si>
    <t>Training (Page 8)</t>
  </si>
  <si>
    <t>Other/Miscellaneous (Page 9)</t>
  </si>
  <si>
    <t>Organizational Overhead (Page 10)</t>
  </si>
  <si>
    <t>General and Administrative (Page 10)</t>
  </si>
  <si>
    <t>Additional Space Costs (Page 10)</t>
  </si>
  <si>
    <t>Strengthening Families</t>
  </si>
  <si>
    <t xml:space="preserve">7.   Page 12 is a Summary Page which is automatically populated using the information provided on the previous pages.  You do not need to enter anything on this page.  However, if you notice that there is an error (or blank cell which should not be blank), please refer back to the page which is indicated to correct this. </t>
  </si>
  <si>
    <t>Number of Participants per Program/Intervention Cycle</t>
  </si>
  <si>
    <t>Number of Program/Invervention Cycles in a Fiscal Year</t>
  </si>
  <si>
    <t xml:space="preserve">Enter the information for your chosen prevention program in the table below (this information feeds to the Summary Page).  </t>
  </si>
  <si>
    <r>
      <rPr>
        <b/>
        <vertAlign val="superscript"/>
        <sz val="10"/>
        <color indexed="30"/>
        <rFont val="Times New Roman"/>
        <family val="1"/>
      </rPr>
      <t>4</t>
    </r>
    <r>
      <rPr>
        <b/>
        <sz val="10"/>
        <color indexed="30"/>
        <rFont val="Times New Roman"/>
        <family val="1"/>
      </rPr>
      <t>If program is or includes an environmental strategy, estimate the total number of individuals reached (for the whole program). Take your best guess.</t>
    </r>
  </si>
  <si>
    <r>
      <t>Number of Participants per Program/Intervention Cycle</t>
    </r>
    <r>
      <rPr>
        <b/>
        <vertAlign val="superscript"/>
        <sz val="10"/>
        <rFont val="Times New Roman"/>
        <family val="1"/>
      </rPr>
      <t>4</t>
    </r>
  </si>
  <si>
    <t>Family Sessions</t>
  </si>
  <si>
    <t>Youth Sessions</t>
  </si>
  <si>
    <t>Page 4</t>
  </si>
  <si>
    <t>EXAMPLE Page 4</t>
  </si>
  <si>
    <t>GLOSSARY</t>
  </si>
  <si>
    <t>Intervention</t>
  </si>
  <si>
    <t>A strategy or approach intended to prevent an undesirable outcome (preventive intervention), promote a desirable outcome (promotion intervention) or alter the course of an existing condition (treatment intervention).</t>
  </si>
  <si>
    <t>Program</t>
  </si>
  <si>
    <t>A combination of strategies or approaches intended to prevent an undesirable outcome (preventive intervention), promote a desirable outcome (promotion intervention) or alter the course of an existing condition.</t>
  </si>
  <si>
    <t>Interventions directly serve an identifiable group of participants who have not been identified on the basis of individual risk (e.g., school curriculum, after-school program, parenting class). This also could include interventions involving interpersonal and ongoing/repeated contact (e.g., coalitions).</t>
  </si>
  <si>
    <t>Universal Indirect</t>
  </si>
  <si>
    <t>Interventions support population-based programs and environmental strategies (e.g., establishing ATOD policies, modifying ATOD advertising practices). This also could include interventions involving programs and policies implemented by coalitions.</t>
  </si>
  <si>
    <t>Selective</t>
  </si>
  <si>
    <t>Activities targeted to individuals or a subgroup of the population whose risk of developing a disorder is significantly higher than average.</t>
  </si>
  <si>
    <t>Indicated</t>
  </si>
  <si>
    <t>Activities targeted to individuals in high-risk environments, identified as having minimal but detectable signs or symptoms foreshadowing disorder or having biological markers indicating predisposition for disorder but not yet meeting diagnostic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</si>
</sst>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0.0%"/>
    <numFmt numFmtId="170" formatCode="&quot;$&quot;#,##0"/>
    <numFmt numFmtId="172" formatCode="&quot;$&quot;#,##0.00"/>
  </numFmts>
  <fonts count="69" x14ac:knownFonts="1">
    <font>
      <sz val="11"/>
      <color theme="1"/>
      <name val="Calibri"/>
      <family val="2"/>
      <scheme val="minor"/>
    </font>
    <font>
      <b/>
      <sz val="12"/>
      <name val="Times New Roman"/>
      <family val="1"/>
    </font>
    <font>
      <sz val="10"/>
      <name val="Times New Roman"/>
      <family val="1"/>
    </font>
    <font>
      <b/>
      <sz val="12"/>
      <name val="Times"/>
      <family val="1"/>
    </font>
    <font>
      <b/>
      <sz val="10"/>
      <name val="Times New Roman"/>
      <family val="1"/>
    </font>
    <font>
      <b/>
      <i/>
      <sz val="10"/>
      <name val="Times New Roman"/>
      <family val="1"/>
    </font>
    <font>
      <i/>
      <sz val="10"/>
      <name val="Times New Roman"/>
      <family val="1"/>
    </font>
    <font>
      <b/>
      <i/>
      <sz val="11"/>
      <name val="Times New Roman"/>
      <family val="1"/>
    </font>
    <font>
      <i/>
      <sz val="12"/>
      <name val="Times New Roman"/>
      <family val="1"/>
    </font>
    <font>
      <b/>
      <sz val="16"/>
      <name val="Times New Roman"/>
      <family val="1"/>
    </font>
    <font>
      <b/>
      <sz val="11"/>
      <name val="Times New Roman"/>
      <family val="1"/>
    </font>
    <font>
      <b/>
      <sz val="10"/>
      <color indexed="30"/>
      <name val="Times New Roman"/>
      <family val="1"/>
    </font>
    <font>
      <sz val="11"/>
      <color indexed="8"/>
      <name val="Times New Roman"/>
      <family val="1"/>
    </font>
    <font>
      <b/>
      <sz val="11"/>
      <color indexed="30"/>
      <name val="Times New Roman"/>
      <family val="1"/>
    </font>
    <font>
      <b/>
      <sz val="10"/>
      <color indexed="30"/>
      <name val="Times New Roman"/>
      <family val="1"/>
    </font>
    <font>
      <b/>
      <u/>
      <sz val="11"/>
      <color indexed="30"/>
      <name val="Times New Roman"/>
      <family val="1"/>
    </font>
    <font>
      <sz val="11"/>
      <color indexed="30"/>
      <name val="Times New Roman"/>
      <family val="1"/>
    </font>
    <font>
      <b/>
      <u/>
      <sz val="10"/>
      <color indexed="30"/>
      <name val="Times New Roman"/>
      <family val="1"/>
    </font>
    <font>
      <sz val="11"/>
      <color indexed="30"/>
      <name val="Calibri"/>
      <family val="2"/>
    </font>
    <font>
      <sz val="14"/>
      <color indexed="30"/>
      <name val="Calibri"/>
      <family val="2"/>
    </font>
    <font>
      <b/>
      <sz val="18"/>
      <color indexed="30"/>
      <name val="Calibri"/>
      <family val="2"/>
    </font>
    <font>
      <u/>
      <sz val="14"/>
      <color indexed="30"/>
      <name val="Calibri"/>
      <family val="2"/>
    </font>
    <font>
      <u/>
      <sz val="11"/>
      <color indexed="30"/>
      <name val="Calibri"/>
      <family val="2"/>
    </font>
    <font>
      <sz val="8"/>
      <color indexed="81"/>
      <name val="Tahoma"/>
      <family val="2"/>
    </font>
    <font>
      <b/>
      <sz val="8"/>
      <color indexed="81"/>
      <name val="Tahoma"/>
      <family val="2"/>
    </font>
    <font>
      <b/>
      <sz val="10"/>
      <color indexed="30"/>
      <name val="Times New Roman"/>
      <family val="1"/>
    </font>
    <font>
      <b/>
      <vertAlign val="superscript"/>
      <sz val="10"/>
      <color indexed="30"/>
      <name val="Times New Roman"/>
      <family val="1"/>
    </font>
    <font>
      <b/>
      <vertAlign val="superscript"/>
      <sz val="10"/>
      <name val="Times New Roman"/>
      <family val="1"/>
    </font>
    <font>
      <b/>
      <sz val="8"/>
      <color indexed="81"/>
      <name val="Tahoma"/>
      <family val="2"/>
    </font>
    <font>
      <b/>
      <sz val="10"/>
      <color indexed="51"/>
      <name val="Times New Roman"/>
      <family val="1"/>
    </font>
    <font>
      <sz val="11"/>
      <color indexed="30"/>
      <name val="Calibri"/>
      <family val="2"/>
    </font>
    <font>
      <b/>
      <sz val="11"/>
      <color indexed="30"/>
      <name val="Calibri"/>
      <family val="2"/>
    </font>
    <font>
      <sz val="11"/>
      <color indexed="51"/>
      <name val="Calibri"/>
      <family val="2"/>
    </font>
    <font>
      <b/>
      <sz val="10"/>
      <color indexed="62"/>
      <name val="Times New Roman"/>
      <family val="1"/>
    </font>
    <font>
      <sz val="11"/>
      <name val="Times New Roman"/>
      <family val="1"/>
    </font>
    <font>
      <b/>
      <sz val="10"/>
      <color indexed="30"/>
      <name val="Times New Roman"/>
      <family val="1"/>
    </font>
    <font>
      <b/>
      <vertAlign val="superscript"/>
      <sz val="10"/>
      <color indexed="30"/>
      <name val="Times New Roman"/>
      <family val="1"/>
    </font>
    <font>
      <sz val="9"/>
      <color indexed="81"/>
      <name val="Tahoma"/>
      <family val="2"/>
    </font>
    <font>
      <b/>
      <sz val="9"/>
      <color indexed="81"/>
      <name val="Tahoma"/>
      <family val="2"/>
    </font>
    <font>
      <b/>
      <sz val="10"/>
      <color indexed="51"/>
      <name val="Times New Roman"/>
      <family val="1"/>
    </font>
    <font>
      <b/>
      <u/>
      <sz val="9"/>
      <color indexed="81"/>
      <name val="Tahoma"/>
      <family val="2"/>
    </font>
    <font>
      <sz val="11"/>
      <color indexed="30"/>
      <name val="Calibri"/>
      <family val="2"/>
    </font>
    <font>
      <u/>
      <sz val="11"/>
      <color indexed="30"/>
      <name val="Calibri"/>
      <family val="2"/>
    </font>
    <font>
      <u/>
      <sz val="11"/>
      <color indexed="17"/>
      <name val="Calibri"/>
      <family val="2"/>
    </font>
    <font>
      <sz val="11"/>
      <color theme="1"/>
      <name val="Calibri"/>
      <family val="2"/>
      <scheme val="minor"/>
    </font>
    <font>
      <u/>
      <sz val="11"/>
      <color theme="10"/>
      <name val="Calibri"/>
      <family val="2"/>
    </font>
    <font>
      <b/>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1"/>
      <color rgb="FF0070C0"/>
      <name val="Calibri"/>
      <family val="2"/>
      <scheme val="minor"/>
    </font>
    <font>
      <sz val="11"/>
      <color rgb="FFC00000"/>
      <name val="Calibri"/>
      <family val="2"/>
      <scheme val="minor"/>
    </font>
    <font>
      <b/>
      <sz val="16"/>
      <color rgb="FFC00000"/>
      <name val="Times New Roman"/>
      <family val="1"/>
    </font>
    <font>
      <sz val="10"/>
      <color theme="1"/>
      <name val="Times New Roman"/>
      <family val="1"/>
    </font>
    <font>
      <b/>
      <sz val="11"/>
      <color rgb="FF0070C0"/>
      <name val="Times New Roman"/>
      <family val="1"/>
    </font>
    <font>
      <b/>
      <sz val="10"/>
      <color theme="3" tint="0.39997558519241921"/>
      <name val="Times New Roman"/>
      <family val="1"/>
    </font>
    <font>
      <b/>
      <sz val="10"/>
      <color rgb="FF0070C0"/>
      <name val="Times New Roman"/>
      <family val="1"/>
    </font>
    <font>
      <sz val="10"/>
      <color rgb="FF0070C0"/>
      <name val="Calibri"/>
      <family val="2"/>
      <scheme val="minor"/>
    </font>
    <font>
      <b/>
      <sz val="16"/>
      <color rgb="FF0070C0"/>
      <name val="Times New Roman"/>
      <family val="1"/>
    </font>
    <font>
      <b/>
      <sz val="12"/>
      <color rgb="FFC00000"/>
      <name val="Times New Roman"/>
      <family val="1"/>
    </font>
    <font>
      <sz val="10"/>
      <color rgb="FFC00000"/>
      <name val="Times New Roman"/>
      <family val="1"/>
    </font>
    <font>
      <b/>
      <sz val="10"/>
      <color rgb="FFC00000"/>
      <name val="Times New Roman"/>
      <family val="1"/>
    </font>
    <font>
      <sz val="10"/>
      <color theme="1"/>
      <name val="Calibri"/>
      <family val="2"/>
      <scheme val="minor"/>
    </font>
    <font>
      <b/>
      <sz val="11"/>
      <color rgb="FF0070C0"/>
      <name val="Calibri"/>
      <family val="2"/>
      <scheme val="minor"/>
    </font>
    <font>
      <b/>
      <sz val="11"/>
      <name val="Calibri"/>
      <family val="2"/>
      <scheme val="minor"/>
    </font>
    <font>
      <sz val="14"/>
      <color rgb="FF0070C0"/>
      <name val="Calibri"/>
      <family val="2"/>
      <scheme val="minor"/>
    </font>
    <font>
      <b/>
      <sz val="11"/>
      <color rgb="FF0070C0"/>
      <name val="Calibri"/>
      <family val="2"/>
    </font>
    <font>
      <b/>
      <u/>
      <sz val="10"/>
      <color rgb="FF0070C0"/>
      <name val="Times New Roman"/>
      <family val="1"/>
    </font>
    <font>
      <b/>
      <sz val="16"/>
      <color rgb="FFFF0000"/>
      <name val="Times New Roman"/>
      <family val="1"/>
    </font>
  </fonts>
  <fills count="7">
    <fill>
      <patternFill patternType="none"/>
    </fill>
    <fill>
      <patternFill patternType="gray125"/>
    </fill>
    <fill>
      <patternFill patternType="solid">
        <fgColor rgb="FF92D050"/>
        <bgColor indexed="64"/>
      </patternFill>
    </fill>
    <fill>
      <patternFill patternType="solid">
        <fgColor theme="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slantDashDot">
        <color indexed="64"/>
      </left>
      <right/>
      <top style="thin">
        <color indexed="64"/>
      </top>
      <bottom style="thin">
        <color indexed="64"/>
      </bottom>
      <diagonal/>
    </border>
    <border>
      <left style="slantDashDot">
        <color indexed="64"/>
      </left>
      <right/>
      <top style="thin">
        <color indexed="64"/>
      </top>
      <bottom/>
      <diagonal/>
    </border>
    <border>
      <left/>
      <right style="medium">
        <color indexed="64"/>
      </right>
      <top style="thin">
        <color indexed="64"/>
      </top>
      <bottom/>
      <diagonal/>
    </border>
    <border>
      <left style="slantDashDot">
        <color indexed="64"/>
      </left>
      <right/>
      <top/>
      <bottom/>
      <diagonal/>
    </border>
    <border>
      <left style="slantDashDot">
        <color indexed="64"/>
      </left>
      <right/>
      <top/>
      <bottom style="medium">
        <color indexed="64"/>
      </bottom>
      <diagonal/>
    </border>
    <border>
      <left style="slantDashDot">
        <color indexed="64"/>
      </left>
      <right/>
      <top style="medium">
        <color indexed="64"/>
      </top>
      <bottom/>
      <diagonal/>
    </border>
    <border>
      <left/>
      <right style="slantDashDot">
        <color indexed="64"/>
      </right>
      <top/>
      <bottom/>
      <diagonal/>
    </border>
    <border>
      <left/>
      <right style="slantDashDot">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4" fontId="44" fillId="0" borderId="0" applyFont="0" applyFill="0" applyBorder="0" applyAlignment="0" applyProtection="0"/>
    <xf numFmtId="0" fontId="45" fillId="0" borderId="0" applyNumberFormat="0" applyFill="0" applyBorder="0" applyAlignment="0" applyProtection="0">
      <alignment vertical="top"/>
      <protection locked="0"/>
    </xf>
    <xf numFmtId="9" fontId="44" fillId="0" borderId="0" applyFont="0" applyFill="0" applyBorder="0" applyAlignment="0" applyProtection="0"/>
  </cellStyleXfs>
  <cellXfs count="907">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4" fillId="0" borderId="0" xfId="0" applyFont="1" applyAlignment="1" applyProtection="1">
      <alignment wrapText="1"/>
      <protection locked="0"/>
    </xf>
    <xf numFmtId="0" fontId="5" fillId="0" borderId="0" xfId="0" applyFont="1" applyAlignment="1" applyProtection="1">
      <alignment horizontal="center" wrapText="1"/>
      <protection locked="0"/>
    </xf>
    <xf numFmtId="0" fontId="2" fillId="0" borderId="0" xfId="0" applyFont="1" applyAlignment="1" applyProtection="1">
      <alignment wrapText="1"/>
      <protection locked="0"/>
    </xf>
    <xf numFmtId="164" fontId="2" fillId="0" borderId="0" xfId="1" applyNumberFormat="1" applyFont="1" applyProtection="1">
      <protection locked="0"/>
    </xf>
    <xf numFmtId="164" fontId="2" fillId="0" borderId="0" xfId="1" applyNumberFormat="1" applyFont="1" applyBorder="1" applyProtection="1"/>
    <xf numFmtId="0" fontId="0" fillId="0" borderId="0" xfId="0" applyProtection="1">
      <protection locked="0"/>
    </xf>
    <xf numFmtId="164" fontId="44" fillId="0" borderId="0" xfId="1" applyNumberFormat="1" applyFont="1" applyProtection="1">
      <protection locked="0"/>
    </xf>
    <xf numFmtId="0" fontId="0" fillId="0" borderId="0" xfId="0" applyAlignment="1" applyProtection="1">
      <alignment wrapText="1"/>
      <protection locked="0"/>
    </xf>
    <xf numFmtId="164" fontId="44" fillId="0" borderId="0" xfId="1" applyNumberFormat="1" applyFont="1" applyAlignment="1" applyProtection="1">
      <alignment wrapText="1"/>
      <protection locked="0"/>
    </xf>
    <xf numFmtId="0" fontId="2" fillId="0" borderId="0" xfId="0" applyFont="1" applyAlignment="1" applyProtection="1">
      <alignment horizontal="center" wrapText="1"/>
      <protection locked="0"/>
    </xf>
    <xf numFmtId="164" fontId="2" fillId="0" borderId="0" xfId="1" applyNumberFormat="1" applyFont="1" applyAlignment="1" applyProtection="1">
      <alignment wrapText="1"/>
      <protection locked="0"/>
    </xf>
    <xf numFmtId="9" fontId="44" fillId="0" borderId="0" xfId="3" applyFont="1" applyAlignment="1" applyProtection="1">
      <alignment horizontal="center"/>
      <protection locked="0"/>
    </xf>
    <xf numFmtId="164" fontId="44" fillId="0" borderId="0" xfId="1" applyNumberFormat="1" applyFont="1" applyProtection="1"/>
    <xf numFmtId="164" fontId="44" fillId="0" borderId="0" xfId="1" applyNumberFormat="1" applyFont="1" applyAlignment="1" applyProtection="1">
      <alignment horizontal="center"/>
      <protection locked="0"/>
    </xf>
    <xf numFmtId="9" fontId="6" fillId="0" borderId="0" xfId="3" applyFont="1" applyAlignment="1" applyProtection="1">
      <alignment horizontal="center"/>
      <protection locked="0"/>
    </xf>
    <xf numFmtId="164" fontId="44" fillId="0" borderId="0" xfId="1" applyNumberFormat="1" applyFont="1" applyBorder="1" applyProtection="1">
      <protection locked="0"/>
    </xf>
    <xf numFmtId="9" fontId="6" fillId="0" borderId="0" xfId="3" applyFont="1" applyBorder="1" applyAlignment="1" applyProtection="1">
      <alignment horizontal="center"/>
      <protection locked="0"/>
    </xf>
    <xf numFmtId="0" fontId="0" fillId="0" borderId="0" xfId="0" applyBorder="1" applyProtection="1">
      <protection locked="0"/>
    </xf>
    <xf numFmtId="164" fontId="44" fillId="0" borderId="0" xfId="1" applyNumberFormat="1" applyFont="1" applyBorder="1" applyProtection="1"/>
    <xf numFmtId="165" fontId="44" fillId="0" borderId="0" xfId="3" applyNumberFormat="1" applyFont="1" applyAlignment="1" applyProtection="1">
      <alignment horizontal="center"/>
      <protection locked="0"/>
    </xf>
    <xf numFmtId="2" fontId="4" fillId="0" borderId="0" xfId="0" applyNumberFormat="1" applyFont="1" applyAlignment="1" applyProtection="1">
      <alignment horizontal="left" vertical="center"/>
      <protection locked="0"/>
    </xf>
    <xf numFmtId="2" fontId="2" fillId="0" borderId="0" xfId="0" applyNumberFormat="1" applyFont="1" applyAlignment="1" applyProtection="1">
      <alignment vertical="center"/>
      <protection locked="0"/>
    </xf>
    <xf numFmtId="6" fontId="2" fillId="0" borderId="0" xfId="0" applyNumberFormat="1" applyFont="1" applyProtection="1">
      <protection locked="0"/>
    </xf>
    <xf numFmtId="0" fontId="2" fillId="0" borderId="0" xfId="0" applyFont="1" applyBorder="1" applyProtection="1">
      <protection locked="0"/>
    </xf>
    <xf numFmtId="8" fontId="2" fillId="0" borderId="0" xfId="0" applyNumberFormat="1" applyFont="1" applyProtection="1">
      <protection locked="0"/>
    </xf>
    <xf numFmtId="0" fontId="0" fillId="0" borderId="0" xfId="0" applyAlignment="1">
      <alignment wrapText="1"/>
    </xf>
    <xf numFmtId="0" fontId="0" fillId="0" borderId="1" xfId="0" applyBorder="1"/>
    <xf numFmtId="0" fontId="0" fillId="0" borderId="2" xfId="0" applyBorder="1"/>
    <xf numFmtId="0" fontId="47" fillId="0" borderId="0" xfId="0" applyFont="1"/>
    <xf numFmtId="0" fontId="47" fillId="0" borderId="0" xfId="0" applyFont="1" applyBorder="1"/>
    <xf numFmtId="0" fontId="47" fillId="0" borderId="1" xfId="0" applyFont="1" applyBorder="1"/>
    <xf numFmtId="0" fontId="48" fillId="0" borderId="1" xfId="0" applyFont="1" applyBorder="1"/>
    <xf numFmtId="0" fontId="47" fillId="0" borderId="1" xfId="0" applyFont="1" applyBorder="1" applyAlignment="1">
      <alignment horizontal="center"/>
    </xf>
    <xf numFmtId="0" fontId="47" fillId="0" borderId="0" xfId="0" applyFont="1" applyAlignment="1">
      <alignment horizontal="left" vertical="top"/>
    </xf>
    <xf numFmtId="0" fontId="48" fillId="0" borderId="0" xfId="0" applyFont="1" applyBorder="1"/>
    <xf numFmtId="0" fontId="47" fillId="0" borderId="0" xfId="0" applyFont="1" applyBorder="1" applyAlignment="1">
      <alignment horizontal="center"/>
    </xf>
    <xf numFmtId="0" fontId="0" fillId="0" borderId="0" xfId="0" applyBorder="1"/>
    <xf numFmtId="0" fontId="47" fillId="0" borderId="2" xfId="0" applyFont="1" applyBorder="1"/>
    <xf numFmtId="9" fontId="44" fillId="0" borderId="0" xfId="1" applyNumberFormat="1" applyFont="1" applyBorder="1" applyProtection="1">
      <protection locked="0"/>
    </xf>
    <xf numFmtId="164" fontId="44" fillId="0" borderId="2" xfId="1" applyNumberFormat="1" applyFont="1" applyBorder="1" applyProtection="1"/>
    <xf numFmtId="0" fontId="2" fillId="0" borderId="2" xfId="0" applyFont="1" applyBorder="1" applyProtection="1">
      <protection locked="0"/>
    </xf>
    <xf numFmtId="164" fontId="2" fillId="0" borderId="2" xfId="1" applyNumberFormat="1" applyFont="1" applyBorder="1" applyProtection="1">
      <protection locked="0"/>
    </xf>
    <xf numFmtId="0" fontId="0" fillId="0" borderId="1" xfId="0" applyBorder="1" applyAlignment="1">
      <alignment wrapText="1"/>
    </xf>
    <xf numFmtId="0" fontId="0" fillId="0" borderId="0" xfId="0" applyAlignment="1">
      <alignment wrapText="1"/>
    </xf>
    <xf numFmtId="0" fontId="0" fillId="0" borderId="3" xfId="0" applyBorder="1"/>
    <xf numFmtId="0" fontId="47" fillId="0" borderId="1" xfId="0" applyFont="1" applyBorder="1" applyAlignment="1">
      <alignment wrapText="1"/>
    </xf>
    <xf numFmtId="0" fontId="47" fillId="0" borderId="1" xfId="0" applyFont="1" applyBorder="1" applyAlignment="1">
      <alignment horizontal="left" vertical="top" wrapText="1"/>
    </xf>
    <xf numFmtId="0" fontId="47" fillId="0" borderId="1" xfId="0" applyFont="1" applyBorder="1" applyAlignment="1">
      <alignment horizontal="right" wrapText="1"/>
    </xf>
    <xf numFmtId="0" fontId="47" fillId="0" borderId="1" xfId="0" applyFont="1" applyBorder="1" applyAlignment="1">
      <alignment horizontal="right"/>
    </xf>
    <xf numFmtId="0" fontId="47" fillId="0" borderId="0" xfId="0" applyFont="1" applyBorder="1" applyAlignment="1">
      <alignment wrapText="1"/>
    </xf>
    <xf numFmtId="0" fontId="47" fillId="0" borderId="0" xfId="0" applyFont="1" applyBorder="1" applyAlignment="1">
      <alignment horizontal="right" wrapText="1"/>
    </xf>
    <xf numFmtId="165" fontId="47" fillId="0" borderId="1" xfId="0" applyNumberFormat="1" applyFont="1" applyBorder="1"/>
    <xf numFmtId="0" fontId="0" fillId="0" borderId="0" xfId="0" applyAlignment="1">
      <alignment wrapText="1"/>
    </xf>
    <xf numFmtId="0" fontId="2" fillId="0" borderId="0" xfId="0" applyFont="1" applyFill="1" applyProtection="1">
      <protection locked="0"/>
    </xf>
    <xf numFmtId="164" fontId="2" fillId="0" borderId="0" xfId="1" applyNumberFormat="1" applyFont="1" applyFill="1" applyProtection="1">
      <protection locked="0"/>
    </xf>
    <xf numFmtId="0" fontId="4" fillId="0" borderId="0" xfId="0" applyFont="1" applyFill="1" applyAlignment="1" applyProtection="1">
      <protection locked="0"/>
    </xf>
    <xf numFmtId="0" fontId="6" fillId="0" borderId="0" xfId="0" applyFont="1" applyFill="1" applyAlignment="1" applyProtection="1">
      <protection locked="0"/>
    </xf>
    <xf numFmtId="0" fontId="6" fillId="0" borderId="0" xfId="0" applyFont="1" applyFill="1" applyAlignment="1" applyProtection="1">
      <alignment horizontal="center"/>
      <protection locked="0"/>
    </xf>
    <xf numFmtId="164" fontId="6" fillId="0" borderId="0" xfId="1" applyNumberFormat="1" applyFont="1" applyFill="1" applyAlignment="1" applyProtection="1">
      <alignment horizontal="center"/>
      <protection locked="0"/>
    </xf>
    <xf numFmtId="0" fontId="2" fillId="0" borderId="0" xfId="0" applyFont="1" applyFill="1" applyAlignment="1" applyProtection="1">
      <alignment horizontal="left"/>
      <protection locked="0"/>
    </xf>
    <xf numFmtId="164" fontId="2" fillId="0" borderId="0" xfId="1" applyNumberFormat="1" applyFont="1" applyFill="1" applyAlignment="1" applyProtection="1">
      <alignment horizontal="left"/>
      <protection locked="0"/>
    </xf>
    <xf numFmtId="0" fontId="4" fillId="0" borderId="0" xfId="0" applyFont="1" applyBorder="1" applyAlignment="1" applyProtection="1">
      <alignment horizontal="center" wrapText="1"/>
      <protection locked="0"/>
    </xf>
    <xf numFmtId="0" fontId="49" fillId="0" borderId="0" xfId="0" applyFont="1" applyBorder="1" applyAlignment="1">
      <alignment horizontal="center" wrapText="1"/>
    </xf>
    <xf numFmtId="2" fontId="6" fillId="0" borderId="0" xfId="0" applyNumberFormat="1" applyFont="1" applyBorder="1" applyAlignment="1" applyProtection="1">
      <alignment horizontal="center" vertical="center"/>
      <protection locked="0"/>
    </xf>
    <xf numFmtId="2" fontId="4" fillId="0" borderId="0" xfId="0" applyNumberFormat="1" applyFont="1" applyBorder="1" applyAlignment="1" applyProtection="1">
      <alignment horizontal="left" vertical="center"/>
      <protection locked="0"/>
    </xf>
    <xf numFmtId="0" fontId="50" fillId="0" borderId="0" xfId="0" applyFont="1" applyAlignment="1">
      <alignment horizontal="left"/>
    </xf>
    <xf numFmtId="0" fontId="51" fillId="0" borderId="0" xfId="0" applyFont="1" applyBorder="1" applyAlignment="1">
      <alignment wrapText="1"/>
    </xf>
    <xf numFmtId="0" fontId="52" fillId="0" borderId="0" xfId="0" applyFont="1" applyBorder="1" applyAlignment="1" applyProtection="1">
      <protection locked="0"/>
    </xf>
    <xf numFmtId="2" fontId="2" fillId="0" borderId="0" xfId="0" applyNumberFormat="1" applyFont="1" applyBorder="1" applyAlignment="1" applyProtection="1">
      <alignment vertical="center"/>
      <protection locked="0"/>
    </xf>
    <xf numFmtId="164" fontId="44" fillId="0" borderId="0" xfId="1" applyNumberFormat="1" applyFont="1" applyBorder="1" applyAlignment="1" applyProtection="1">
      <alignment wrapText="1"/>
      <protection locked="0"/>
    </xf>
    <xf numFmtId="2" fontId="4" fillId="0" borderId="0" xfId="1" applyNumberFormat="1" applyFont="1" applyBorder="1" applyAlignment="1" applyProtection="1">
      <alignment horizontal="center" vertical="center"/>
      <protection locked="0"/>
    </xf>
    <xf numFmtId="0" fontId="0" fillId="0" borderId="2" xfId="0" applyBorder="1" applyAlignment="1" applyProtection="1">
      <alignment wrapText="1"/>
      <protection locked="0"/>
    </xf>
    <xf numFmtId="164" fontId="44" fillId="0" borderId="2" xfId="1" applyNumberFormat="1" applyFont="1" applyBorder="1" applyAlignment="1" applyProtection="1">
      <alignment wrapText="1"/>
      <protection locked="0"/>
    </xf>
    <xf numFmtId="0" fontId="0" fillId="0" borderId="0" xfId="0" applyFill="1"/>
    <xf numFmtId="0" fontId="4" fillId="0" borderId="4" xfId="0" applyFont="1" applyBorder="1" applyAlignment="1" applyProtection="1">
      <alignment horizontal="center"/>
      <protection locked="0"/>
    </xf>
    <xf numFmtId="9" fontId="44" fillId="0" borderId="0" xfId="3" applyFont="1" applyFill="1" applyBorder="1" applyAlignment="1" applyProtection="1">
      <alignment horizontal="center"/>
      <protection locked="0"/>
    </xf>
    <xf numFmtId="9" fontId="44" fillId="0" borderId="0" xfId="1" applyNumberFormat="1" applyFont="1" applyFill="1" applyBorder="1" applyProtection="1">
      <protection locked="0"/>
    </xf>
    <xf numFmtId="170" fontId="0" fillId="0" borderId="0" xfId="0" applyNumberFormat="1" applyBorder="1"/>
    <xf numFmtId="0" fontId="50" fillId="0" borderId="0" xfId="0" applyFont="1" applyAlignment="1">
      <alignment wrapText="1"/>
    </xf>
    <xf numFmtId="17" fontId="2" fillId="0" borderId="0" xfId="0" applyNumberFormat="1" applyFont="1" applyProtection="1">
      <protection locked="0"/>
    </xf>
    <xf numFmtId="164" fontId="4" fillId="0" borderId="0" xfId="1" applyNumberFormat="1" applyFont="1" applyProtection="1">
      <protection locked="0"/>
    </xf>
    <xf numFmtId="0" fontId="10" fillId="0" borderId="0" xfId="0" applyFont="1" applyBorder="1" applyAlignment="1" applyProtection="1">
      <protection locked="0"/>
    </xf>
    <xf numFmtId="0" fontId="0" fillId="0" borderId="0" xfId="0" applyFill="1" applyBorder="1"/>
    <xf numFmtId="0" fontId="9" fillId="0" borderId="0" xfId="0" applyFont="1" applyBorder="1" applyAlignment="1" applyProtection="1">
      <protection locked="0"/>
    </xf>
    <xf numFmtId="0" fontId="50" fillId="0" borderId="0" xfId="0" applyFont="1" applyBorder="1"/>
    <xf numFmtId="0" fontId="50" fillId="0" borderId="5" xfId="0" applyFont="1" applyBorder="1"/>
    <xf numFmtId="0" fontId="50" fillId="0" borderId="3" xfId="0" applyFont="1" applyBorder="1"/>
    <xf numFmtId="0" fontId="50" fillId="0" borderId="6" xfId="0" applyFont="1" applyBorder="1"/>
    <xf numFmtId="0" fontId="50" fillId="0" borderId="7" xfId="0" applyFont="1" applyBorder="1"/>
    <xf numFmtId="0" fontId="50" fillId="0" borderId="8" xfId="0" applyFont="1" applyBorder="1"/>
    <xf numFmtId="0" fontId="4" fillId="0" borderId="9" xfId="0" applyFont="1" applyFill="1" applyBorder="1" applyAlignment="1" applyProtection="1">
      <alignment horizontal="center"/>
      <protection locked="0"/>
    </xf>
    <xf numFmtId="0" fontId="4" fillId="0" borderId="10" xfId="0" applyFont="1" applyFill="1" applyBorder="1" applyAlignment="1" applyProtection="1">
      <alignment horizontal="center" wrapText="1"/>
      <protection locked="0"/>
    </xf>
    <xf numFmtId="164" fontId="4" fillId="0" borderId="9" xfId="1" applyNumberFormat="1" applyFont="1" applyFill="1" applyBorder="1" applyAlignment="1" applyProtection="1">
      <alignment horizontal="center"/>
      <protection locked="0"/>
    </xf>
    <xf numFmtId="164" fontId="49" fillId="0" borderId="10" xfId="1" applyNumberFormat="1" applyFont="1" applyFill="1" applyBorder="1" applyAlignment="1" applyProtection="1">
      <alignment horizontal="center"/>
      <protection locked="0"/>
    </xf>
    <xf numFmtId="164" fontId="49" fillId="0" borderId="9" xfId="1" applyNumberFormat="1" applyFont="1" applyBorder="1" applyAlignment="1" applyProtection="1">
      <alignment horizontal="center"/>
    </xf>
    <xf numFmtId="164" fontId="4" fillId="0" borderId="9" xfId="1" applyNumberFormat="1" applyFont="1" applyBorder="1" applyAlignment="1" applyProtection="1">
      <alignment horizontal="center" wrapText="1"/>
    </xf>
    <xf numFmtId="164" fontId="4" fillId="0" borderId="9" xfId="1" applyNumberFormat="1" applyFont="1" applyFill="1" applyBorder="1" applyAlignment="1" applyProtection="1">
      <alignment horizontal="center" wrapText="1"/>
    </xf>
    <xf numFmtId="170" fontId="53" fillId="0" borderId="0" xfId="0" applyNumberFormat="1" applyFont="1" applyBorder="1"/>
    <xf numFmtId="9" fontId="53" fillId="0" borderId="0" xfId="3" applyFont="1" applyFill="1" applyBorder="1" applyAlignment="1" applyProtection="1">
      <alignment horizontal="center"/>
      <protection locked="0"/>
    </xf>
    <xf numFmtId="9" fontId="53" fillId="0" borderId="0" xfId="1" applyNumberFormat="1" applyFont="1" applyFill="1" applyBorder="1" applyAlignment="1" applyProtection="1">
      <alignment horizontal="center"/>
      <protection locked="0"/>
    </xf>
    <xf numFmtId="170" fontId="53" fillId="0" borderId="0" xfId="1" applyNumberFormat="1" applyFont="1" applyBorder="1" applyAlignment="1" applyProtection="1">
      <alignment horizontal="center"/>
    </xf>
    <xf numFmtId="170" fontId="53" fillId="0" borderId="0" xfId="1" applyNumberFormat="1" applyFont="1" applyFill="1" applyBorder="1" applyAlignment="1" applyProtection="1">
      <alignment horizontal="center"/>
    </xf>
    <xf numFmtId="170" fontId="53" fillId="0" borderId="0" xfId="1" applyNumberFormat="1" applyFont="1" applyAlignment="1" applyProtection="1">
      <alignment horizontal="center"/>
    </xf>
    <xf numFmtId="5" fontId="49" fillId="0" borderId="11" xfId="1" applyNumberFormat="1" applyFont="1" applyBorder="1" applyAlignment="1" applyProtection="1">
      <alignment horizontal="center"/>
    </xf>
    <xf numFmtId="0" fontId="4" fillId="0" borderId="9" xfId="0" applyNumberFormat="1" applyFont="1" applyFill="1" applyBorder="1" applyAlignment="1" applyProtection="1">
      <alignment horizontal="left"/>
      <protection locked="0"/>
    </xf>
    <xf numFmtId="170" fontId="49" fillId="0" borderId="11" xfId="0" applyNumberFormat="1" applyFont="1" applyBorder="1" applyAlignment="1">
      <alignment horizontal="center"/>
    </xf>
    <xf numFmtId="170" fontId="49" fillId="0" borderId="0" xfId="0" applyNumberFormat="1" applyFont="1" applyAlignment="1">
      <alignment horizontal="center"/>
    </xf>
    <xf numFmtId="170" fontId="53" fillId="0" borderId="1" xfId="0" applyNumberFormat="1" applyFont="1" applyBorder="1" applyAlignment="1">
      <alignment horizontal="center"/>
    </xf>
    <xf numFmtId="0" fontId="2" fillId="0" borderId="9" xfId="0" applyNumberFormat="1" applyFont="1" applyFill="1" applyBorder="1" applyAlignment="1" applyProtection="1">
      <alignment horizontal="center" vertical="center"/>
    </xf>
    <xf numFmtId="1" fontId="2" fillId="0" borderId="9" xfId="3" applyNumberFormat="1" applyFont="1" applyFill="1" applyBorder="1" applyAlignment="1" applyProtection="1">
      <alignment horizontal="center" vertical="center"/>
    </xf>
    <xf numFmtId="49" fontId="2" fillId="0" borderId="9" xfId="3" applyNumberFormat="1" applyFont="1" applyBorder="1" applyAlignment="1" applyProtection="1">
      <alignment horizontal="center"/>
    </xf>
    <xf numFmtId="0" fontId="50" fillId="0" borderId="0" xfId="0" applyFont="1" applyAlignment="1" applyProtection="1">
      <alignment horizontal="left"/>
    </xf>
    <xf numFmtId="0" fontId="54" fillId="0" borderId="0" xfId="0" applyFont="1" applyBorder="1" applyAlignment="1" applyProtection="1"/>
    <xf numFmtId="0" fontId="0" fillId="0" borderId="0" xfId="0" applyProtection="1"/>
    <xf numFmtId="0" fontId="54" fillId="0" borderId="0" xfId="0" applyFont="1" applyBorder="1" applyProtection="1"/>
    <xf numFmtId="0" fontId="54" fillId="0" borderId="0" xfId="0" applyFont="1" applyAlignment="1" applyProtection="1">
      <alignment horizontal="left"/>
    </xf>
    <xf numFmtId="170" fontId="53" fillId="0" borderId="0" xfId="0" applyNumberFormat="1" applyFont="1" applyBorder="1" applyAlignment="1" applyProtection="1">
      <alignment horizontal="center"/>
    </xf>
    <xf numFmtId="170" fontId="53" fillId="0" borderId="12" xfId="0" applyNumberFormat="1" applyFont="1" applyBorder="1" applyAlignment="1" applyProtection="1">
      <alignment horizontal="center"/>
    </xf>
    <xf numFmtId="0" fontId="47" fillId="0" borderId="0" xfId="0" applyFont="1" applyAlignment="1">
      <alignment wrapText="1"/>
    </xf>
    <xf numFmtId="0" fontId="50" fillId="0" borderId="0" xfId="0" applyFont="1" applyAlignment="1">
      <alignment wrapText="1"/>
    </xf>
    <xf numFmtId="0" fontId="54" fillId="0" borderId="0" xfId="0" applyFont="1" applyAlignment="1">
      <alignment horizontal="left" wrapText="1"/>
    </xf>
    <xf numFmtId="2" fontId="11" fillId="0" borderId="0" xfId="0" applyNumberFormat="1" applyFont="1" applyBorder="1" applyAlignment="1" applyProtection="1">
      <alignment horizontal="left" vertical="center"/>
    </xf>
    <xf numFmtId="10" fontId="53" fillId="0" borderId="0" xfId="0" applyNumberFormat="1" applyFont="1" applyFill="1" applyBorder="1" applyAlignment="1" applyProtection="1">
      <alignment horizontal="center"/>
      <protection locked="0"/>
    </xf>
    <xf numFmtId="0" fontId="53" fillId="0" borderId="0" xfId="0" applyFont="1" applyFill="1" applyBorder="1" applyAlignment="1" applyProtection="1">
      <alignment horizontal="left" vertical="top" wrapText="1"/>
      <protection locked="0"/>
    </xf>
    <xf numFmtId="0" fontId="53" fillId="0" borderId="0" xfId="0" applyFont="1" applyFill="1" applyBorder="1" applyAlignment="1" applyProtection="1">
      <alignment wrapText="1"/>
      <protection locked="0"/>
    </xf>
    <xf numFmtId="0" fontId="47" fillId="0" borderId="1" xfId="0" applyFont="1" applyBorder="1" applyAlignment="1">
      <alignment horizontal="left" wrapText="1"/>
    </xf>
    <xf numFmtId="0" fontId="47" fillId="0" borderId="0" xfId="0" applyFont="1" applyBorder="1" applyAlignment="1">
      <alignment horizontal="left" vertical="top" wrapText="1"/>
    </xf>
    <xf numFmtId="0" fontId="0" fillId="0" borderId="0" xfId="0" applyBorder="1" applyAlignment="1">
      <alignment wrapText="1"/>
    </xf>
    <xf numFmtId="0" fontId="55" fillId="0" borderId="0" xfId="0" applyFont="1" applyBorder="1" applyProtection="1"/>
    <xf numFmtId="0" fontId="34" fillId="2" borderId="9" xfId="0" applyNumberFormat="1" applyFont="1" applyFill="1" applyBorder="1" applyAlignment="1" applyProtection="1">
      <alignment horizontal="center" vertical="center"/>
      <protection locked="0"/>
    </xf>
    <xf numFmtId="5" fontId="47" fillId="2" borderId="9" xfId="1" applyNumberFormat="1" applyFont="1" applyFill="1" applyBorder="1" applyAlignment="1" applyProtection="1">
      <alignment horizontal="center"/>
      <protection locked="0"/>
    </xf>
    <xf numFmtId="5" fontId="34" fillId="2" borderId="9" xfId="1" applyNumberFormat="1" applyFont="1" applyFill="1" applyBorder="1" applyAlignment="1" applyProtection="1">
      <alignment horizontal="center"/>
      <protection locked="0"/>
    </xf>
    <xf numFmtId="1" fontId="47" fillId="2" borderId="9" xfId="0" applyNumberFormat="1" applyFont="1" applyFill="1" applyBorder="1" applyAlignment="1" applyProtection="1">
      <alignment horizontal="center"/>
      <protection locked="0"/>
    </xf>
    <xf numFmtId="1" fontId="34" fillId="2" borderId="9" xfId="0" applyNumberFormat="1" applyFont="1" applyFill="1" applyBorder="1" applyAlignment="1" applyProtection="1">
      <alignment horizontal="center"/>
      <protection locked="0"/>
    </xf>
    <xf numFmtId="0" fontId="47" fillId="2" borderId="9" xfId="0" applyNumberFormat="1" applyFont="1" applyFill="1" applyBorder="1" applyAlignment="1" applyProtection="1">
      <alignment horizontal="left"/>
      <protection locked="0"/>
    </xf>
    <xf numFmtId="1" fontId="34" fillId="2" borderId="9" xfId="0" applyNumberFormat="1" applyFont="1" applyFill="1" applyBorder="1" applyProtection="1">
      <protection locked="0"/>
    </xf>
    <xf numFmtId="10" fontId="47" fillId="2" borderId="9" xfId="0" applyNumberFormat="1" applyFont="1" applyFill="1" applyBorder="1" applyAlignment="1" applyProtection="1">
      <alignment horizontal="center"/>
      <protection locked="0"/>
    </xf>
    <xf numFmtId="0" fontId="34" fillId="2" borderId="9" xfId="0" applyNumberFormat="1" applyFont="1" applyFill="1" applyBorder="1" applyAlignment="1" applyProtection="1">
      <alignment horizontal="left"/>
      <protection locked="0"/>
    </xf>
    <xf numFmtId="3" fontId="34" fillId="2" borderId="9" xfId="3" applyNumberFormat="1" applyFont="1" applyFill="1" applyBorder="1" applyAlignment="1" applyProtection="1">
      <alignment horizontal="center" vertical="center"/>
      <protection locked="0"/>
    </xf>
    <xf numFmtId="7" fontId="47" fillId="2" borderId="9" xfId="1" applyNumberFormat="1" applyFont="1" applyFill="1" applyBorder="1" applyAlignment="1" applyProtection="1">
      <alignment horizontal="center"/>
      <protection locked="0"/>
    </xf>
    <xf numFmtId="7" fontId="34" fillId="2" borderId="9" xfId="1" applyNumberFormat="1" applyFont="1" applyFill="1" applyBorder="1" applyAlignment="1" applyProtection="1">
      <alignment horizontal="center"/>
      <protection locked="0"/>
    </xf>
    <xf numFmtId="10" fontId="47" fillId="2" borderId="13" xfId="1" applyNumberFormat="1" applyFont="1" applyFill="1" applyBorder="1" applyAlignment="1" applyProtection="1">
      <alignment horizontal="center"/>
      <protection locked="0"/>
    </xf>
    <xf numFmtId="10" fontId="47" fillId="2" borderId="10" xfId="1" applyNumberFormat="1" applyFont="1" applyFill="1" applyBorder="1" applyAlignment="1" applyProtection="1">
      <alignment horizontal="center"/>
      <protection locked="0"/>
    </xf>
    <xf numFmtId="172" fontId="53" fillId="0" borderId="9" xfId="1" applyNumberFormat="1" applyFont="1" applyBorder="1" applyAlignment="1" applyProtection="1">
      <alignment horizontal="center"/>
    </xf>
    <xf numFmtId="172" fontId="53" fillId="0" borderId="11" xfId="1" applyNumberFormat="1" applyFont="1" applyBorder="1" applyAlignment="1" applyProtection="1">
      <alignment horizontal="center"/>
    </xf>
    <xf numFmtId="172" fontId="49" fillId="0" borderId="11" xfId="1" applyNumberFormat="1" applyFont="1" applyBorder="1" applyAlignment="1" applyProtection="1">
      <alignment horizontal="center"/>
    </xf>
    <xf numFmtId="172" fontId="4" fillId="0" borderId="11" xfId="1" applyNumberFormat="1" applyFont="1" applyBorder="1" applyAlignment="1" applyProtection="1">
      <alignment horizontal="center"/>
    </xf>
    <xf numFmtId="7" fontId="2" fillId="0" borderId="9" xfId="1" applyNumberFormat="1" applyFont="1" applyBorder="1" applyAlignment="1" applyProtection="1">
      <alignment horizontal="center"/>
    </xf>
    <xf numFmtId="7" fontId="2" fillId="0" borderId="14" xfId="1" applyNumberFormat="1" applyFont="1" applyBorder="1" applyAlignment="1" applyProtection="1">
      <alignment horizontal="center"/>
    </xf>
    <xf numFmtId="7" fontId="49" fillId="0" borderId="11" xfId="1" applyNumberFormat="1" applyFont="1" applyBorder="1" applyAlignment="1" applyProtection="1">
      <alignment horizontal="center"/>
    </xf>
    <xf numFmtId="172" fontId="53" fillId="0" borderId="14" xfId="1" applyNumberFormat="1" applyFont="1" applyBorder="1" applyAlignment="1" applyProtection="1">
      <alignment horizontal="center"/>
    </xf>
    <xf numFmtId="172" fontId="5" fillId="0" borderId="10" xfId="1" applyNumberFormat="1" applyFont="1" applyBorder="1" applyAlignment="1" applyProtection="1">
      <alignment horizontal="center" wrapText="1"/>
    </xf>
    <xf numFmtId="172" fontId="53" fillId="0" borderId="4" xfId="1" applyNumberFormat="1" applyFont="1" applyBorder="1" applyAlignment="1" applyProtection="1">
      <alignment horizontal="center"/>
    </xf>
    <xf numFmtId="172" fontId="2" fillId="0" borderId="10" xfId="1" applyNumberFormat="1" applyFont="1" applyBorder="1" applyAlignment="1" applyProtection="1">
      <alignment horizontal="center" wrapText="1"/>
    </xf>
    <xf numFmtId="172" fontId="53" fillId="0" borderId="15" xfId="1" applyNumberFormat="1" applyFont="1" applyBorder="1" applyAlignment="1" applyProtection="1">
      <alignment horizontal="center"/>
    </xf>
    <xf numFmtId="172" fontId="34" fillId="2" borderId="9" xfId="1" applyNumberFormat="1" applyFont="1" applyFill="1" applyBorder="1" applyAlignment="1" applyProtection="1">
      <alignment horizontal="center"/>
      <protection locked="0"/>
    </xf>
    <xf numFmtId="172" fontId="34" fillId="2" borderId="14" xfId="1" applyNumberFormat="1" applyFont="1" applyFill="1" applyBorder="1" applyAlignment="1" applyProtection="1">
      <alignment horizontal="center"/>
      <protection locked="0"/>
    </xf>
    <xf numFmtId="172" fontId="4" fillId="0" borderId="11" xfId="0" applyNumberFormat="1" applyFont="1" applyBorder="1" applyAlignment="1" applyProtection="1">
      <alignment horizontal="center"/>
    </xf>
    <xf numFmtId="7" fontId="34" fillId="2" borderId="14" xfId="1" applyNumberFormat="1" applyFont="1" applyFill="1" applyBorder="1" applyAlignment="1" applyProtection="1">
      <alignment horizontal="center"/>
      <protection locked="0"/>
    </xf>
    <xf numFmtId="7" fontId="4" fillId="0" borderId="11" xfId="1" applyNumberFormat="1" applyFont="1" applyBorder="1" applyAlignment="1" applyProtection="1">
      <alignment horizontal="center"/>
    </xf>
    <xf numFmtId="172" fontId="47" fillId="2" borderId="9" xfId="0" applyNumberFormat="1" applyFont="1" applyFill="1" applyBorder="1" applyProtection="1">
      <protection locked="0"/>
    </xf>
    <xf numFmtId="172" fontId="47" fillId="2" borderId="9" xfId="1" applyNumberFormat="1" applyFont="1" applyFill="1" applyBorder="1" applyAlignment="1" applyProtection="1">
      <alignment horizontal="center"/>
      <protection locked="0"/>
    </xf>
    <xf numFmtId="172" fontId="47" fillId="2" borderId="9" xfId="0" applyNumberFormat="1" applyFont="1" applyFill="1" applyBorder="1" applyAlignment="1" applyProtection="1">
      <alignment horizontal="center"/>
      <protection locked="0"/>
    </xf>
    <xf numFmtId="7" fontId="53" fillId="0" borderId="9" xfId="1" applyNumberFormat="1" applyFont="1" applyFill="1" applyBorder="1" applyAlignment="1" applyProtection="1">
      <alignment horizontal="center"/>
    </xf>
    <xf numFmtId="7" fontId="53" fillId="0" borderId="14" xfId="1" applyNumberFormat="1" applyFont="1" applyFill="1" applyBorder="1" applyAlignment="1" applyProtection="1">
      <alignment horizontal="center"/>
    </xf>
    <xf numFmtId="7" fontId="2" fillId="0" borderId="4" xfId="1" applyNumberFormat="1" applyFont="1" applyBorder="1" applyAlignment="1" applyProtection="1">
      <alignment horizontal="right" wrapText="1"/>
    </xf>
    <xf numFmtId="7" fontId="2" fillId="0" borderId="9" xfId="1" applyNumberFormat="1" applyFont="1" applyBorder="1" applyAlignment="1" applyProtection="1">
      <alignment horizontal="right" wrapText="1"/>
    </xf>
    <xf numFmtId="7" fontId="2" fillId="0" borderId="15" xfId="1" applyNumberFormat="1" applyFont="1" applyBorder="1" applyAlignment="1" applyProtection="1">
      <alignment horizontal="right" wrapText="1"/>
    </xf>
    <xf numFmtId="7" fontId="4" fillId="0" borderId="16" xfId="1" applyNumberFormat="1" applyFont="1" applyBorder="1" applyAlignment="1" applyProtection="1">
      <alignment horizontal="right" wrapText="1"/>
    </xf>
    <xf numFmtId="0" fontId="1" fillId="0" borderId="0" xfId="0" applyFont="1" applyBorder="1" applyAlignment="1" applyProtection="1">
      <alignment horizontal="center"/>
      <protection locked="0"/>
    </xf>
    <xf numFmtId="0" fontId="0" fillId="3" borderId="0" xfId="0" applyFill="1"/>
    <xf numFmtId="0" fontId="52" fillId="3" borderId="0" xfId="0" applyFont="1" applyFill="1" applyBorder="1" applyAlignment="1" applyProtection="1">
      <protection locked="0"/>
    </xf>
    <xf numFmtId="164" fontId="44" fillId="3" borderId="0" xfId="1" applyNumberFormat="1" applyFont="1" applyFill="1" applyBorder="1" applyProtection="1">
      <protection locked="0"/>
    </xf>
    <xf numFmtId="0" fontId="48" fillId="3" borderId="0" xfId="0" applyFont="1" applyFill="1" applyBorder="1" applyAlignment="1" applyProtection="1">
      <protection locked="0"/>
    </xf>
    <xf numFmtId="0" fontId="51" fillId="3" borderId="0" xfId="0" applyFont="1" applyFill="1" applyBorder="1" applyAlignment="1">
      <alignment wrapText="1"/>
    </xf>
    <xf numFmtId="2" fontId="2" fillId="3" borderId="0" xfId="0" applyNumberFormat="1" applyFont="1" applyFill="1" applyBorder="1" applyAlignment="1" applyProtection="1">
      <alignment vertical="center"/>
      <protection locked="0"/>
    </xf>
    <xf numFmtId="2" fontId="4" fillId="3" borderId="0" xfId="0" applyNumberFormat="1" applyFont="1" applyFill="1" applyBorder="1" applyAlignment="1" applyProtection="1">
      <alignment horizontal="left" vertical="center"/>
      <protection locked="0"/>
    </xf>
    <xf numFmtId="2" fontId="6" fillId="3" borderId="0" xfId="0" applyNumberFormat="1" applyFont="1" applyFill="1" applyBorder="1" applyAlignment="1" applyProtection="1">
      <alignment horizontal="center" vertical="center"/>
      <protection locked="0"/>
    </xf>
    <xf numFmtId="0" fontId="50" fillId="3" borderId="0" xfId="0" applyFont="1" applyFill="1" applyBorder="1" applyAlignment="1">
      <alignment horizontal="left"/>
    </xf>
    <xf numFmtId="0" fontId="1" fillId="3" borderId="0" xfId="0" applyFont="1" applyFill="1" applyBorder="1" applyAlignment="1" applyProtection="1">
      <alignment horizontal="center"/>
      <protection locked="0"/>
    </xf>
    <xf numFmtId="164" fontId="6" fillId="3" borderId="0" xfId="1" applyNumberFormat="1" applyFont="1" applyFill="1" applyBorder="1" applyProtection="1"/>
    <xf numFmtId="164" fontId="44" fillId="3" borderId="0" xfId="1" applyNumberFormat="1" applyFont="1" applyFill="1" applyBorder="1" applyProtection="1"/>
    <xf numFmtId="2" fontId="56" fillId="3" borderId="0" xfId="0" applyNumberFormat="1" applyFont="1" applyFill="1" applyBorder="1" applyAlignment="1" applyProtection="1">
      <alignment horizontal="left" vertical="center"/>
    </xf>
    <xf numFmtId="164" fontId="44" fillId="3" borderId="0" xfId="1" applyNumberFormat="1" applyFont="1" applyFill="1" applyAlignment="1" applyProtection="1">
      <alignment wrapText="1"/>
      <protection locked="0"/>
    </xf>
    <xf numFmtId="164" fontId="44" fillId="3" borderId="0" xfId="1" applyNumberFormat="1" applyFont="1" applyFill="1" applyProtection="1">
      <protection locked="0"/>
    </xf>
    <xf numFmtId="0" fontId="46" fillId="3" borderId="0" xfId="0" applyFont="1" applyFill="1" applyBorder="1" applyAlignment="1" applyProtection="1">
      <alignment horizontal="center"/>
      <protection locked="0"/>
    </xf>
    <xf numFmtId="0" fontId="48" fillId="3" borderId="0" xfId="0" applyFont="1" applyFill="1" applyBorder="1" applyAlignment="1" applyProtection="1">
      <alignment horizontal="center"/>
      <protection locked="0"/>
    </xf>
    <xf numFmtId="0" fontId="54" fillId="3" borderId="0" xfId="0" applyFont="1" applyFill="1" applyBorder="1" applyAlignment="1" applyProtection="1">
      <alignment horizontal="left" wrapText="1"/>
    </xf>
    <xf numFmtId="164" fontId="44" fillId="3" borderId="0" xfId="1" applyNumberFormat="1" applyFont="1" applyFill="1" applyBorder="1" applyAlignment="1" applyProtection="1">
      <alignment wrapText="1"/>
      <protection locked="0"/>
    </xf>
    <xf numFmtId="164" fontId="2" fillId="3" borderId="0" xfId="1" applyNumberFormat="1"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0" fillId="3" borderId="0" xfId="0" applyFill="1" applyBorder="1" applyAlignment="1"/>
    <xf numFmtId="0" fontId="0" fillId="3" borderId="0" xfId="0" applyFill="1" applyBorder="1"/>
    <xf numFmtId="0" fontId="1" fillId="3" borderId="0" xfId="0" applyFont="1" applyFill="1" applyBorder="1" applyAlignment="1" applyProtection="1">
      <protection locked="0"/>
    </xf>
    <xf numFmtId="0" fontId="0" fillId="3" borderId="0" xfId="0" applyFill="1" applyBorder="1" applyAlignment="1" applyProtection="1">
      <alignment wrapText="1"/>
      <protection locked="0"/>
    </xf>
    <xf numFmtId="0" fontId="50" fillId="3" borderId="0" xfId="0" applyFont="1" applyFill="1" applyBorder="1" applyAlignment="1">
      <alignment wrapText="1"/>
    </xf>
    <xf numFmtId="0" fontId="57" fillId="3" borderId="0" xfId="0" applyFont="1" applyFill="1" applyAlignment="1"/>
    <xf numFmtId="0" fontId="50" fillId="3" borderId="0" xfId="0" applyFont="1" applyFill="1" applyAlignment="1">
      <alignment wrapText="1"/>
    </xf>
    <xf numFmtId="0" fontId="58" fillId="3" borderId="0" xfId="0" applyFont="1" applyFill="1" applyBorder="1" applyAlignment="1" applyProtection="1">
      <protection locked="0"/>
    </xf>
    <xf numFmtId="0" fontId="10" fillId="3" borderId="0" xfId="0" applyFont="1" applyFill="1" applyBorder="1" applyAlignment="1" applyProtection="1">
      <protection locked="0"/>
    </xf>
    <xf numFmtId="0" fontId="54" fillId="3" borderId="0" xfId="0" applyFont="1" applyFill="1" applyBorder="1" applyAlignment="1" applyProtection="1">
      <alignment wrapText="1"/>
      <protection locked="0"/>
    </xf>
    <xf numFmtId="0" fontId="47" fillId="3" borderId="0" xfId="0" applyFont="1" applyFill="1"/>
    <xf numFmtId="0" fontId="48" fillId="0" borderId="0" xfId="0" applyFont="1" applyBorder="1" applyAlignment="1" applyProtection="1">
      <protection locked="0"/>
    </xf>
    <xf numFmtId="0" fontId="50" fillId="0" borderId="0" xfId="0" applyFont="1" applyBorder="1" applyAlignment="1">
      <alignment horizontal="left"/>
    </xf>
    <xf numFmtId="164" fontId="6" fillId="0" borderId="0" xfId="1" applyNumberFormat="1" applyFont="1" applyBorder="1" applyProtection="1"/>
    <xf numFmtId="164" fontId="2" fillId="0" borderId="2" xfId="1" applyNumberFormat="1" applyFont="1" applyBorder="1" applyProtection="1"/>
    <xf numFmtId="0" fontId="0" fillId="3" borderId="2" xfId="0" applyFill="1" applyBorder="1"/>
    <xf numFmtId="2" fontId="56" fillId="0" borderId="0" xfId="0" applyNumberFormat="1" applyFont="1" applyBorder="1" applyAlignment="1" applyProtection="1">
      <alignment horizontal="left" vertical="center"/>
    </xf>
    <xf numFmtId="0" fontId="47" fillId="0" borderId="0" xfId="0" applyFont="1" applyAlignment="1">
      <alignment wrapText="1"/>
    </xf>
    <xf numFmtId="0" fontId="34" fillId="2" borderId="9" xfId="0" applyFont="1" applyFill="1" applyBorder="1" applyAlignment="1" applyProtection="1">
      <alignment horizontal="left"/>
      <protection locked="0"/>
    </xf>
    <xf numFmtId="10" fontId="34" fillId="2" borderId="9" xfId="3" applyNumberFormat="1" applyFont="1" applyFill="1" applyBorder="1" applyAlignment="1" applyProtection="1">
      <alignment horizontal="center"/>
      <protection locked="0"/>
    </xf>
    <xf numFmtId="10" fontId="47" fillId="2" borderId="9" xfId="0" applyNumberFormat="1" applyFont="1" applyFill="1" applyBorder="1" applyAlignment="1" applyProtection="1">
      <alignment horizontal="center"/>
      <protection locked="0"/>
    </xf>
    <xf numFmtId="10" fontId="47" fillId="2" borderId="9" xfId="3" applyNumberFormat="1" applyFont="1" applyFill="1" applyBorder="1" applyAlignment="1" applyProtection="1">
      <alignment horizontal="center"/>
      <protection locked="0"/>
    </xf>
    <xf numFmtId="0" fontId="54" fillId="0" borderId="0" xfId="0" applyFont="1" applyAlignment="1">
      <alignment horizontal="left" wrapText="1"/>
    </xf>
    <xf numFmtId="0" fontId="50" fillId="0" borderId="0" xfId="0" applyFont="1" applyAlignment="1">
      <alignment wrapText="1"/>
    </xf>
    <xf numFmtId="0" fontId="1" fillId="0" borderId="1" xfId="0" applyFont="1" applyBorder="1" applyAlignment="1" applyProtection="1">
      <alignment horizontal="left"/>
    </xf>
    <xf numFmtId="0" fontId="59" fillId="0" borderId="1" xfId="0" applyFont="1" applyBorder="1" applyAlignment="1" applyProtection="1">
      <alignment wrapText="1"/>
    </xf>
    <xf numFmtId="0" fontId="51" fillId="0" borderId="0" xfId="0" applyFont="1" applyBorder="1" applyAlignment="1" applyProtection="1">
      <alignment wrapText="1"/>
    </xf>
    <xf numFmtId="2" fontId="4" fillId="0" borderId="9" xfId="0" applyNumberFormat="1" applyFont="1" applyBorder="1" applyAlignment="1" applyProtection="1">
      <alignment horizontal="left" vertical="center"/>
    </xf>
    <xf numFmtId="2" fontId="2" fillId="0" borderId="0" xfId="0" applyNumberFormat="1" applyFont="1" applyBorder="1" applyAlignment="1" applyProtection="1">
      <alignment vertical="center"/>
    </xf>
    <xf numFmtId="2" fontId="4" fillId="0" borderId="9" xfId="0" applyNumberFormat="1" applyFont="1" applyBorder="1" applyAlignment="1" applyProtection="1">
      <alignment vertical="center"/>
    </xf>
    <xf numFmtId="2" fontId="4" fillId="0" borderId="0" xfId="0" applyNumberFormat="1" applyFont="1" applyAlignment="1" applyProtection="1">
      <alignment horizontal="left" vertical="center"/>
    </xf>
    <xf numFmtId="2" fontId="2" fillId="0" borderId="0" xfId="3" applyNumberFormat="1" applyFont="1" applyAlignment="1" applyProtection="1">
      <alignment horizontal="center" vertical="center"/>
    </xf>
    <xf numFmtId="2" fontId="6" fillId="0" borderId="0" xfId="0" applyNumberFormat="1" applyFont="1" applyAlignment="1" applyProtection="1">
      <alignment horizontal="left" vertical="center"/>
    </xf>
    <xf numFmtId="0" fontId="0" fillId="0" borderId="9" xfId="0" applyBorder="1" applyAlignment="1" applyProtection="1">
      <alignment wrapText="1"/>
    </xf>
    <xf numFmtId="2" fontId="4" fillId="0" borderId="9" xfId="3" applyNumberFormat="1" applyFont="1" applyFill="1" applyBorder="1" applyAlignment="1" applyProtection="1">
      <alignment horizontal="center" vertical="center" wrapText="1"/>
    </xf>
    <xf numFmtId="2" fontId="4" fillId="0" borderId="9" xfId="0" applyNumberFormat="1" applyFont="1" applyFill="1" applyBorder="1" applyAlignment="1" applyProtection="1">
      <alignment horizontal="center" vertical="center" wrapText="1"/>
    </xf>
    <xf numFmtId="2" fontId="6" fillId="0" borderId="0" xfId="0" applyNumberFormat="1" applyFont="1" applyBorder="1" applyAlignment="1" applyProtection="1">
      <alignment horizontal="center" vertical="center"/>
    </xf>
    <xf numFmtId="2" fontId="4" fillId="0" borderId="9" xfId="0" applyNumberFormat="1" applyFont="1" applyBorder="1" applyAlignment="1" applyProtection="1">
      <alignment horizontal="center" vertical="center"/>
    </xf>
    <xf numFmtId="2" fontId="4" fillId="0" borderId="9" xfId="0" applyNumberFormat="1" applyFont="1" applyBorder="1" applyAlignment="1" applyProtection="1">
      <alignment horizontal="right" vertical="center"/>
    </xf>
    <xf numFmtId="2" fontId="4" fillId="0" borderId="0" xfId="0" applyNumberFormat="1" applyFont="1" applyBorder="1" applyAlignment="1" applyProtection="1">
      <alignment horizontal="center" vertical="center"/>
    </xf>
    <xf numFmtId="2" fontId="2" fillId="0" borderId="0" xfId="3" applyNumberFormat="1" applyFont="1" applyBorder="1" applyAlignment="1" applyProtection="1">
      <alignment horizontal="center" vertical="center"/>
    </xf>
    <xf numFmtId="2" fontId="60" fillId="0" borderId="0" xfId="1" applyNumberFormat="1" applyFont="1" applyBorder="1" applyAlignment="1" applyProtection="1">
      <alignment horizontal="left" vertical="center"/>
    </xf>
    <xf numFmtId="0" fontId="0" fillId="0" borderId="0" xfId="0" applyAlignment="1" applyProtection="1">
      <alignment wrapText="1"/>
    </xf>
    <xf numFmtId="164" fontId="44" fillId="0" borderId="0" xfId="1" applyNumberFormat="1" applyFont="1" applyAlignment="1" applyProtection="1">
      <alignment wrapText="1"/>
    </xf>
    <xf numFmtId="0" fontId="49" fillId="0" borderId="9" xfId="0" applyFont="1" applyBorder="1" applyAlignment="1" applyProtection="1">
      <alignment horizontal="center"/>
    </xf>
    <xf numFmtId="9" fontId="4" fillId="0" borderId="9" xfId="3" applyFont="1" applyFill="1" applyBorder="1" applyAlignment="1" applyProtection="1">
      <alignment horizontal="center"/>
    </xf>
    <xf numFmtId="0" fontId="4" fillId="0" borderId="9" xfId="0" applyFont="1" applyFill="1" applyBorder="1" applyAlignment="1" applyProtection="1">
      <alignment horizontal="center"/>
    </xf>
    <xf numFmtId="0" fontId="7" fillId="0" borderId="0" xfId="0" applyFont="1" applyBorder="1" applyAlignment="1" applyProtection="1"/>
    <xf numFmtId="0" fontId="4" fillId="0" borderId="9" xfId="0" applyFont="1" applyBorder="1" applyAlignment="1" applyProtection="1">
      <alignment wrapText="1"/>
    </xf>
    <xf numFmtId="0" fontId="2" fillId="0" borderId="9" xfId="0" applyFont="1" applyBorder="1" applyProtection="1"/>
    <xf numFmtId="0" fontId="8" fillId="0" borderId="9" xfId="0" applyFont="1" applyBorder="1" applyProtection="1"/>
    <xf numFmtId="164" fontId="2" fillId="0" borderId="0" xfId="1" applyNumberFormat="1" applyFont="1" applyBorder="1" applyAlignment="1" applyProtection="1">
      <alignment horizontal="center"/>
    </xf>
    <xf numFmtId="0" fontId="2" fillId="0" borderId="9" xfId="0" applyFont="1" applyBorder="1" applyAlignment="1" applyProtection="1">
      <alignment wrapText="1"/>
    </xf>
    <xf numFmtId="0" fontId="0" fillId="0" borderId="9" xfId="0" applyFont="1" applyBorder="1" applyProtection="1"/>
    <xf numFmtId="0" fontId="4" fillId="0" borderId="9" xfId="0" applyFont="1" applyBorder="1" applyProtection="1"/>
    <xf numFmtId="0" fontId="0" fillId="0" borderId="9" xfId="0" applyBorder="1" applyProtection="1"/>
    <xf numFmtId="0" fontId="2" fillId="0" borderId="0" xfId="0" applyFont="1" applyBorder="1" applyProtection="1"/>
    <xf numFmtId="0" fontId="2" fillId="0" borderId="0" xfId="0" applyFont="1" applyBorder="1" applyAlignment="1" applyProtection="1">
      <alignment horizontal="center"/>
    </xf>
    <xf numFmtId="0" fontId="0" fillId="0" borderId="0" xfId="0" applyAlignment="1" applyProtection="1"/>
    <xf numFmtId="0" fontId="0" fillId="0" borderId="0" xfId="0" applyBorder="1" applyProtection="1"/>
    <xf numFmtId="0" fontId="1" fillId="0" borderId="0" xfId="0" applyFont="1" applyAlignment="1" applyProtection="1">
      <alignment horizontal="center"/>
    </xf>
    <xf numFmtId="164" fontId="4" fillId="0" borderId="9" xfId="1" applyNumberFormat="1" applyFont="1" applyFill="1" applyBorder="1" applyAlignment="1" applyProtection="1">
      <alignment horizontal="center"/>
    </xf>
    <xf numFmtId="0" fontId="3" fillId="0" borderId="0" xfId="0" applyFont="1" applyBorder="1" applyAlignment="1" applyProtection="1"/>
    <xf numFmtId="0" fontId="2" fillId="0" borderId="0" xfId="0" applyFont="1" applyProtection="1"/>
    <xf numFmtId="0" fontId="0" fillId="0" borderId="2" xfId="0" applyBorder="1" applyAlignment="1" applyProtection="1">
      <alignment wrapText="1"/>
    </xf>
    <xf numFmtId="0" fontId="47" fillId="0" borderId="0" xfId="0" applyFont="1" applyProtection="1"/>
    <xf numFmtId="9" fontId="1" fillId="0" borderId="0" xfId="3" applyFont="1" applyAlignment="1" applyProtection="1">
      <alignment horizontal="center"/>
    </xf>
    <xf numFmtId="164" fontId="1" fillId="0" borderId="0" xfId="1" applyNumberFormat="1" applyFont="1" applyAlignment="1" applyProtection="1">
      <alignment horizontal="center"/>
    </xf>
    <xf numFmtId="0" fontId="1" fillId="0" borderId="2" xfId="0" applyFont="1" applyBorder="1" applyProtection="1"/>
    <xf numFmtId="9" fontId="1" fillId="0" borderId="2" xfId="3" applyFont="1" applyBorder="1" applyAlignment="1" applyProtection="1">
      <alignment horizontal="center"/>
    </xf>
    <xf numFmtId="164" fontId="1" fillId="0" borderId="2" xfId="1" applyNumberFormat="1" applyFont="1" applyBorder="1" applyAlignment="1" applyProtection="1">
      <alignment horizontal="center"/>
    </xf>
    <xf numFmtId="49" fontId="4" fillId="0" borderId="4" xfId="3" applyNumberFormat="1" applyFont="1" applyBorder="1" applyAlignment="1" applyProtection="1">
      <alignment horizontal="center" wrapText="1"/>
    </xf>
    <xf numFmtId="0" fontId="4" fillId="0" borderId="4" xfId="0" applyFont="1" applyBorder="1" applyAlignment="1" applyProtection="1">
      <alignment horizontal="center"/>
    </xf>
    <xf numFmtId="164" fontId="4" fillId="0" borderId="17" xfId="1" applyNumberFormat="1" applyFont="1" applyBorder="1" applyAlignment="1" applyProtection="1">
      <alignment horizontal="center" wrapText="1"/>
    </xf>
    <xf numFmtId="49" fontId="2" fillId="0" borderId="9" xfId="0" quotePrefix="1" applyNumberFormat="1" applyFont="1" applyBorder="1" applyProtection="1"/>
    <xf numFmtId="49" fontId="2" fillId="0" borderId="9" xfId="0" applyNumberFormat="1" applyFont="1" applyBorder="1" applyProtection="1"/>
    <xf numFmtId="49" fontId="2" fillId="0" borderId="9" xfId="0" applyNumberFormat="1" applyFont="1" applyBorder="1" applyAlignment="1" applyProtection="1">
      <alignment wrapText="1"/>
    </xf>
    <xf numFmtId="49" fontId="0" fillId="0" borderId="9" xfId="0" applyNumberFormat="1" applyBorder="1" applyProtection="1"/>
    <xf numFmtId="0" fontId="3" fillId="0" borderId="0" xfId="0" applyFont="1" applyBorder="1" applyAlignment="1" applyProtection="1">
      <alignment horizontal="center"/>
    </xf>
    <xf numFmtId="164" fontId="10" fillId="0" borderId="0" xfId="1" applyNumberFormat="1" applyFont="1" applyBorder="1" applyAlignment="1" applyProtection="1">
      <alignment horizontal="center"/>
    </xf>
    <xf numFmtId="0" fontId="0" fillId="0" borderId="18" xfId="0" applyBorder="1" applyProtection="1"/>
    <xf numFmtId="0" fontId="4" fillId="0" borderId="0" xfId="0" applyFont="1" applyProtection="1"/>
    <xf numFmtId="0" fontId="4" fillId="0" borderId="0" xfId="0" applyFont="1" applyBorder="1" applyProtection="1"/>
    <xf numFmtId="0" fontId="4" fillId="0" borderId="0" xfId="0" applyFont="1" applyAlignment="1" applyProtection="1"/>
    <xf numFmtId="0" fontId="4" fillId="0" borderId="0" xfId="0" applyFont="1" applyBorder="1" applyAlignment="1" applyProtection="1"/>
    <xf numFmtId="0" fontId="4" fillId="0" borderId="2" xfId="0" applyFont="1" applyBorder="1" applyProtection="1"/>
    <xf numFmtId="0" fontId="6" fillId="0" borderId="2" xfId="0" applyFont="1" applyBorder="1" applyProtection="1"/>
    <xf numFmtId="0" fontId="0" fillId="0" borderId="2" xfId="0" applyBorder="1" applyProtection="1"/>
    <xf numFmtId="0" fontId="10" fillId="0" borderId="0" xfId="0" applyFont="1" applyBorder="1" applyAlignment="1" applyProtection="1">
      <alignment wrapText="1"/>
    </xf>
    <xf numFmtId="0" fontId="50" fillId="0" borderId="0" xfId="0" applyFont="1" applyAlignment="1" applyProtection="1">
      <alignment wrapText="1"/>
    </xf>
    <xf numFmtId="164" fontId="1" fillId="0" borderId="0" xfId="1" applyNumberFormat="1" applyFont="1" applyBorder="1" applyAlignment="1" applyProtection="1">
      <alignment horizontal="center"/>
    </xf>
    <xf numFmtId="0" fontId="4" fillId="0" borderId="9" xfId="0" applyNumberFormat="1" applyFont="1" applyFill="1" applyBorder="1" applyAlignment="1" applyProtection="1">
      <alignment horizontal="left"/>
    </xf>
    <xf numFmtId="0" fontId="4" fillId="0" borderId="9" xfId="0" applyFont="1" applyFill="1" applyBorder="1" applyAlignment="1" applyProtection="1">
      <alignment horizontal="center" wrapText="1"/>
    </xf>
    <xf numFmtId="0" fontId="0" fillId="0" borderId="0" xfId="0" applyFill="1" applyBorder="1" applyProtection="1"/>
    <xf numFmtId="0" fontId="10" fillId="0" borderId="0" xfId="0" applyFont="1" applyBorder="1" applyProtection="1"/>
    <xf numFmtId="0" fontId="2" fillId="0" borderId="2" xfId="0" applyFont="1" applyBorder="1" applyProtection="1"/>
    <xf numFmtId="0" fontId="10" fillId="0" borderId="0" xfId="0" applyFont="1" applyProtection="1"/>
    <xf numFmtId="0" fontId="10" fillId="0" borderId="0" xfId="0" applyFont="1" applyBorder="1" applyAlignment="1" applyProtection="1">
      <alignment horizontal="left"/>
    </xf>
    <xf numFmtId="0" fontId="4" fillId="0" borderId="0" xfId="0" applyFont="1" applyAlignment="1" applyProtection="1">
      <alignment wrapText="1"/>
    </xf>
    <xf numFmtId="0" fontId="2" fillId="0" borderId="0" xfId="0" applyFont="1" applyAlignment="1" applyProtection="1">
      <alignment horizontal="center"/>
    </xf>
    <xf numFmtId="164" fontId="2" fillId="0" borderId="12" xfId="1" applyNumberFormat="1" applyFont="1" applyFill="1" applyBorder="1" applyAlignment="1" applyProtection="1">
      <alignment horizontal="center"/>
    </xf>
    <xf numFmtId="164" fontId="2" fillId="0" borderId="2" xfId="1" applyNumberFormat="1" applyFont="1" applyBorder="1" applyAlignment="1" applyProtection="1">
      <alignment horizontal="center"/>
    </xf>
    <xf numFmtId="0" fontId="10" fillId="0" borderId="1" xfId="0" applyFont="1" applyBorder="1" applyProtection="1"/>
    <xf numFmtId="0" fontId="61" fillId="0" borderId="1" xfId="0" applyFont="1" applyBorder="1" applyAlignment="1" applyProtection="1">
      <alignment horizontal="center" wrapText="1"/>
    </xf>
    <xf numFmtId="164" fontId="2" fillId="0" borderId="1" xfId="1" applyNumberFormat="1" applyFont="1" applyBorder="1" applyProtection="1"/>
    <xf numFmtId="164" fontId="5" fillId="0" borderId="0" xfId="1" applyNumberFormat="1" applyFont="1" applyBorder="1" applyAlignment="1" applyProtection="1">
      <alignment horizontal="center" wrapText="1"/>
    </xf>
    <xf numFmtId="17" fontId="2" fillId="0" borderId="0" xfId="0" applyNumberFormat="1" applyFont="1" applyProtection="1"/>
    <xf numFmtId="164" fontId="4" fillId="0" borderId="0" xfId="1" applyNumberFormat="1" applyFont="1" applyProtection="1"/>
    <xf numFmtId="0" fontId="48" fillId="0" borderId="1" xfId="0" applyFont="1" applyBorder="1" applyProtection="1"/>
    <xf numFmtId="0" fontId="46" fillId="0" borderId="1" xfId="0" applyFont="1" applyBorder="1" applyProtection="1"/>
    <xf numFmtId="0" fontId="47" fillId="0" borderId="1" xfId="0" applyFont="1" applyBorder="1" applyAlignment="1" applyProtection="1">
      <alignment horizontal="center"/>
    </xf>
    <xf numFmtId="0" fontId="0" fillId="0" borderId="1" xfId="0" applyBorder="1" applyProtection="1"/>
    <xf numFmtId="0" fontId="48" fillId="0" borderId="0" xfId="0" applyFont="1" applyBorder="1" applyProtection="1"/>
    <xf numFmtId="0" fontId="46" fillId="0" borderId="0" xfId="0" applyFont="1" applyBorder="1" applyProtection="1"/>
    <xf numFmtId="0" fontId="47" fillId="0" borderId="0" xfId="0" applyFont="1" applyBorder="1" applyAlignment="1" applyProtection="1">
      <alignment horizontal="center"/>
    </xf>
    <xf numFmtId="0" fontId="47" fillId="0" borderId="1" xfId="0" applyFont="1" applyBorder="1" applyProtection="1"/>
    <xf numFmtId="0" fontId="47" fillId="0" borderId="2" xfId="0" applyFont="1" applyBorder="1" applyProtection="1"/>
    <xf numFmtId="0" fontId="56" fillId="0" borderId="2" xfId="0" applyFont="1" applyBorder="1" applyProtection="1"/>
    <xf numFmtId="0" fontId="5" fillId="0" borderId="0" xfId="0" applyFont="1" applyProtection="1"/>
    <xf numFmtId="164" fontId="47" fillId="0" borderId="0" xfId="1" applyNumberFormat="1" applyFont="1" applyProtection="1"/>
    <xf numFmtId="0" fontId="54" fillId="0" borderId="19" xfId="0" applyFont="1" applyBorder="1" applyAlignment="1" applyProtection="1"/>
    <xf numFmtId="0" fontId="10" fillId="0" borderId="19" xfId="0" applyFont="1" applyBorder="1" applyAlignment="1" applyProtection="1"/>
    <xf numFmtId="0" fontId="4" fillId="0" borderId="0" xfId="0" applyFont="1" applyAlignment="1" applyProtection="1">
      <alignment horizontal="left"/>
    </xf>
    <xf numFmtId="164" fontId="4" fillId="0" borderId="0" xfId="1" applyNumberFormat="1" applyFont="1" applyAlignment="1" applyProtection="1">
      <alignment horizontal="center"/>
    </xf>
    <xf numFmtId="0" fontId="5" fillId="0" borderId="0" xfId="0" applyFont="1" applyAlignment="1" applyProtection="1">
      <alignment horizontal="center"/>
    </xf>
    <xf numFmtId="164" fontId="5" fillId="0" borderId="0" xfId="1" applyNumberFormat="1" applyFont="1" applyAlignment="1" applyProtection="1">
      <alignment horizontal="center"/>
    </xf>
    <xf numFmtId="164" fontId="4" fillId="0" borderId="20" xfId="1" applyNumberFormat="1" applyFont="1" applyBorder="1" applyAlignment="1" applyProtection="1">
      <alignment horizontal="center" vertical="center" wrapText="1"/>
    </xf>
    <xf numFmtId="0" fontId="2" fillId="0" borderId="0" xfId="0" applyFont="1" applyFill="1" applyProtection="1"/>
    <xf numFmtId="6" fontId="2" fillId="0" borderId="0" xfId="0" applyNumberFormat="1" applyFont="1" applyProtection="1"/>
    <xf numFmtId="172" fontId="34" fillId="2" borderId="9" xfId="1" applyNumberFormat="1" applyFont="1" applyFill="1" applyBorder="1" applyAlignment="1" applyProtection="1">
      <alignment horizontal="center" wrapText="1"/>
      <protection locked="0"/>
    </xf>
    <xf numFmtId="0" fontId="48" fillId="4" borderId="0" xfId="0" applyFont="1" applyFill="1" applyBorder="1" applyAlignment="1" applyProtection="1"/>
    <xf numFmtId="0" fontId="1" fillId="4" borderId="1" xfId="0" applyFont="1" applyFill="1" applyBorder="1" applyAlignment="1" applyProtection="1">
      <alignment horizontal="left"/>
    </xf>
    <xf numFmtId="0" fontId="59" fillId="4" borderId="1" xfId="0" applyFont="1" applyFill="1" applyBorder="1" applyAlignment="1" applyProtection="1">
      <alignment wrapText="1"/>
    </xf>
    <xf numFmtId="0" fontId="51" fillId="4" borderId="0" xfId="0" applyFont="1" applyFill="1" applyBorder="1" applyAlignment="1" applyProtection="1">
      <alignment wrapText="1"/>
    </xf>
    <xf numFmtId="2" fontId="4" fillId="4" borderId="9" xfId="0" applyNumberFormat="1" applyFont="1" applyFill="1" applyBorder="1" applyAlignment="1" applyProtection="1">
      <alignment horizontal="left" vertical="center"/>
    </xf>
    <xf numFmtId="2" fontId="4" fillId="4" borderId="0" xfId="1" applyNumberFormat="1" applyFont="1" applyFill="1" applyBorder="1" applyAlignment="1" applyProtection="1">
      <alignment horizontal="center" vertical="center"/>
    </xf>
    <xf numFmtId="2" fontId="2" fillId="4" borderId="0" xfId="0" applyNumberFormat="1" applyFont="1" applyFill="1" applyBorder="1" applyAlignment="1" applyProtection="1">
      <alignment vertical="center"/>
    </xf>
    <xf numFmtId="2" fontId="4" fillId="4" borderId="9" xfId="0" applyNumberFormat="1" applyFont="1" applyFill="1" applyBorder="1" applyAlignment="1" applyProtection="1">
      <alignment vertical="center"/>
    </xf>
    <xf numFmtId="2" fontId="4" fillId="4" borderId="0" xfId="0" applyNumberFormat="1" applyFont="1" applyFill="1" applyBorder="1" applyAlignment="1" applyProtection="1">
      <alignment horizontal="left" vertical="center"/>
    </xf>
    <xf numFmtId="2" fontId="4" fillId="4" borderId="0" xfId="0" applyNumberFormat="1" applyFont="1" applyFill="1" applyAlignment="1" applyProtection="1">
      <alignment horizontal="left" vertical="center"/>
    </xf>
    <xf numFmtId="2" fontId="2" fillId="4" borderId="0" xfId="3" applyNumberFormat="1" applyFont="1" applyFill="1" applyAlignment="1" applyProtection="1">
      <alignment horizontal="center" vertical="center"/>
    </xf>
    <xf numFmtId="2" fontId="6" fillId="4" borderId="0" xfId="0" applyNumberFormat="1" applyFont="1" applyFill="1" applyAlignment="1" applyProtection="1">
      <alignment horizontal="left" vertical="center"/>
    </xf>
    <xf numFmtId="0" fontId="0" fillId="4" borderId="9" xfId="0" applyFill="1" applyBorder="1" applyAlignment="1" applyProtection="1">
      <alignment wrapText="1"/>
    </xf>
    <xf numFmtId="2" fontId="4" fillId="4" borderId="9" xfId="3" applyNumberFormat="1" applyFont="1" applyFill="1" applyBorder="1" applyAlignment="1" applyProtection="1">
      <alignment horizontal="center" vertical="center" wrapText="1"/>
    </xf>
    <xf numFmtId="2" fontId="4" fillId="4" borderId="9" xfId="0" applyNumberFormat="1" applyFont="1" applyFill="1" applyBorder="1" applyAlignment="1" applyProtection="1">
      <alignment horizontal="center" vertical="center" wrapText="1"/>
    </xf>
    <xf numFmtId="2" fontId="6" fillId="4" borderId="0" xfId="0" applyNumberFormat="1" applyFont="1" applyFill="1" applyBorder="1" applyAlignment="1" applyProtection="1">
      <alignment horizontal="center" vertical="center"/>
    </xf>
    <xf numFmtId="2" fontId="4" fillId="4" borderId="9" xfId="0" applyNumberFormat="1" applyFont="1" applyFill="1" applyBorder="1" applyAlignment="1" applyProtection="1">
      <alignment horizontal="center" vertical="center"/>
    </xf>
    <xf numFmtId="0" fontId="50" fillId="4" borderId="0" xfId="0" applyFont="1" applyFill="1" applyBorder="1" applyAlignment="1" applyProtection="1">
      <alignment horizontal="left"/>
    </xf>
    <xf numFmtId="2" fontId="4" fillId="4" borderId="9" xfId="0" applyNumberFormat="1" applyFont="1" applyFill="1" applyBorder="1" applyAlignment="1" applyProtection="1">
      <alignment horizontal="right" vertical="center"/>
    </xf>
    <xf numFmtId="0" fontId="1" fillId="4" borderId="0" xfId="0" applyFont="1" applyFill="1" applyBorder="1" applyAlignment="1" applyProtection="1">
      <alignment horizontal="center"/>
    </xf>
    <xf numFmtId="164" fontId="6" fillId="4" borderId="0" xfId="1" applyNumberFormat="1" applyFont="1" applyFill="1" applyBorder="1" applyProtection="1"/>
    <xf numFmtId="2" fontId="4" fillId="4" borderId="0" xfId="0" applyNumberFormat="1" applyFont="1" applyFill="1" applyBorder="1" applyAlignment="1" applyProtection="1">
      <alignment horizontal="center" vertical="center"/>
    </xf>
    <xf numFmtId="2" fontId="2" fillId="4" borderId="0" xfId="3" applyNumberFormat="1" applyFont="1" applyFill="1" applyBorder="1" applyAlignment="1" applyProtection="1">
      <alignment horizontal="center" vertical="center"/>
    </xf>
    <xf numFmtId="164" fontId="44" fillId="4" borderId="0" xfId="1" applyNumberFormat="1" applyFont="1" applyFill="1" applyBorder="1" applyProtection="1"/>
    <xf numFmtId="2" fontId="11" fillId="4" borderId="0" xfId="0" applyNumberFormat="1" applyFont="1" applyFill="1" applyBorder="1" applyAlignment="1" applyProtection="1">
      <alignment horizontal="left" vertical="center"/>
    </xf>
    <xf numFmtId="2" fontId="56" fillId="4" borderId="0" xfId="0" applyNumberFormat="1" applyFont="1" applyFill="1" applyBorder="1" applyAlignment="1" applyProtection="1">
      <alignment horizontal="left" vertical="center"/>
    </xf>
    <xf numFmtId="0" fontId="50" fillId="4" borderId="0" xfId="0" applyFont="1" applyFill="1" applyAlignment="1" applyProtection="1">
      <alignment horizontal="left"/>
    </xf>
    <xf numFmtId="2" fontId="60" fillId="4" borderId="0" xfId="1" applyNumberFormat="1" applyFont="1" applyFill="1" applyBorder="1" applyAlignment="1" applyProtection="1">
      <alignment horizontal="left" vertical="center"/>
    </xf>
    <xf numFmtId="0" fontId="0" fillId="4" borderId="0" xfId="0" applyFill="1" applyProtection="1"/>
    <xf numFmtId="0" fontId="0" fillId="4" borderId="0" xfId="0" applyFill="1" applyAlignment="1" applyProtection="1">
      <alignment wrapText="1"/>
    </xf>
    <xf numFmtId="164" fontId="44" fillId="4" borderId="0" xfId="1" applyNumberFormat="1" applyFont="1" applyFill="1" applyAlignment="1" applyProtection="1">
      <alignment wrapText="1"/>
    </xf>
    <xf numFmtId="0" fontId="34" fillId="5" borderId="9" xfId="0" applyNumberFormat="1" applyFont="1" applyFill="1" applyBorder="1" applyAlignment="1" applyProtection="1">
      <alignment horizontal="center" vertical="center"/>
    </xf>
    <xf numFmtId="3" fontId="34" fillId="5" borderId="9" xfId="3" applyNumberFormat="1" applyFont="1" applyFill="1" applyBorder="1" applyAlignment="1" applyProtection="1">
      <alignment horizontal="center" vertical="center"/>
    </xf>
    <xf numFmtId="2" fontId="34" fillId="5" borderId="9" xfId="0" applyNumberFormat="1" applyFont="1" applyFill="1" applyBorder="1" applyAlignment="1" applyProtection="1">
      <alignment horizontal="center" vertical="center"/>
    </xf>
    <xf numFmtId="9" fontId="4" fillId="4" borderId="9" xfId="3" applyFont="1" applyFill="1" applyBorder="1" applyAlignment="1" applyProtection="1">
      <alignment horizontal="center"/>
    </xf>
    <xf numFmtId="0" fontId="7" fillId="4" borderId="0" xfId="0" applyFont="1" applyFill="1" applyBorder="1" applyAlignment="1" applyProtection="1"/>
    <xf numFmtId="164" fontId="44" fillId="4" borderId="0" xfId="1" applyNumberFormat="1" applyFont="1" applyFill="1" applyBorder="1" applyAlignment="1" applyProtection="1">
      <alignment wrapText="1"/>
    </xf>
    <xf numFmtId="0" fontId="4" fillId="4" borderId="9" xfId="0" applyFont="1" applyFill="1" applyBorder="1" applyAlignment="1" applyProtection="1">
      <alignment wrapText="1"/>
    </xf>
    <xf numFmtId="9" fontId="6" fillId="4" borderId="0" xfId="3" applyFont="1" applyFill="1" applyAlignment="1" applyProtection="1">
      <alignment horizontal="center"/>
    </xf>
    <xf numFmtId="0" fontId="2" fillId="4" borderId="9" xfId="0" applyFont="1" applyFill="1" applyBorder="1" applyProtection="1"/>
    <xf numFmtId="0" fontId="8" fillId="4" borderId="9" xfId="0" applyFont="1" applyFill="1" applyBorder="1" applyProtection="1"/>
    <xf numFmtId="9" fontId="44" fillId="4" borderId="0" xfId="3" applyFont="1" applyFill="1" applyAlignment="1" applyProtection="1">
      <alignment horizontal="center"/>
    </xf>
    <xf numFmtId="164" fontId="2" fillId="4" borderId="0" xfId="1" applyNumberFormat="1" applyFont="1" applyFill="1" applyBorder="1" applyAlignment="1" applyProtection="1">
      <alignment horizontal="center"/>
    </xf>
    <xf numFmtId="0" fontId="4" fillId="4" borderId="9" xfId="0" applyFont="1" applyFill="1" applyBorder="1" applyProtection="1"/>
    <xf numFmtId="0" fontId="0" fillId="4" borderId="9" xfId="0" applyFill="1" applyBorder="1" applyProtection="1"/>
    <xf numFmtId="165" fontId="44" fillId="4" borderId="0" xfId="3" applyNumberFormat="1" applyFont="1" applyFill="1" applyAlignment="1" applyProtection="1">
      <alignment horizontal="center"/>
    </xf>
    <xf numFmtId="0" fontId="2" fillId="4" borderId="0" xfId="0" applyFont="1" applyFill="1" applyBorder="1" applyProtection="1"/>
    <xf numFmtId="0" fontId="2" fillId="4" borderId="0" xfId="0" applyFont="1" applyFill="1" applyBorder="1" applyAlignment="1" applyProtection="1">
      <alignment horizontal="center"/>
    </xf>
    <xf numFmtId="0" fontId="54" fillId="4" borderId="0" xfId="0" applyFont="1" applyFill="1" applyBorder="1" applyAlignment="1" applyProtection="1"/>
    <xf numFmtId="0" fontId="0" fillId="4" borderId="0" xfId="0" applyFill="1" applyAlignment="1" applyProtection="1"/>
    <xf numFmtId="0" fontId="0" fillId="4" borderId="0" xfId="0" applyFill="1" applyBorder="1" applyAlignment="1" applyProtection="1"/>
    <xf numFmtId="0" fontId="0" fillId="4" borderId="0" xfId="0" applyFill="1" applyBorder="1" applyProtection="1"/>
    <xf numFmtId="0" fontId="54" fillId="4" borderId="0" xfId="0" applyFont="1" applyFill="1" applyBorder="1" applyProtection="1"/>
    <xf numFmtId="0" fontId="54" fillId="4" borderId="0" xfId="0" applyFont="1" applyFill="1" applyAlignment="1" applyProtection="1">
      <alignment horizontal="left"/>
    </xf>
    <xf numFmtId="0" fontId="1" fillId="4" borderId="0" xfId="0" applyFont="1" applyFill="1" applyAlignment="1" applyProtection="1">
      <alignment horizontal="center"/>
    </xf>
    <xf numFmtId="164" fontId="44" fillId="4" borderId="0" xfId="1" applyNumberFormat="1" applyFont="1" applyFill="1" applyProtection="1"/>
    <xf numFmtId="0" fontId="1" fillId="4" borderId="0" xfId="0" applyFont="1" applyFill="1" applyBorder="1" applyAlignment="1" applyProtection="1"/>
    <xf numFmtId="164" fontId="4" fillId="4" borderId="9" xfId="1" applyNumberFormat="1" applyFont="1" applyFill="1" applyBorder="1" applyAlignment="1" applyProtection="1">
      <alignment horizontal="center"/>
    </xf>
    <xf numFmtId="0" fontId="3" fillId="4" borderId="0" xfId="0" applyFont="1" applyFill="1" applyBorder="1" applyAlignment="1" applyProtection="1"/>
    <xf numFmtId="0" fontId="2" fillId="4" borderId="0" xfId="0" applyFont="1" applyFill="1" applyProtection="1"/>
    <xf numFmtId="0" fontId="5" fillId="4" borderId="0" xfId="0" applyFont="1" applyFill="1" applyAlignment="1" applyProtection="1">
      <alignment horizontal="center" wrapText="1"/>
    </xf>
    <xf numFmtId="172" fontId="4" fillId="4" borderId="11" xfId="1" applyNumberFormat="1" applyFont="1" applyFill="1" applyBorder="1" applyAlignment="1" applyProtection="1">
      <alignment horizontal="center"/>
    </xf>
    <xf numFmtId="0" fontId="0" fillId="4" borderId="2" xfId="0" applyFill="1" applyBorder="1" applyAlignment="1" applyProtection="1">
      <alignment wrapText="1"/>
    </xf>
    <xf numFmtId="164" fontId="44" fillId="4" borderId="2" xfId="1" applyNumberFormat="1" applyFont="1" applyFill="1" applyBorder="1" applyAlignment="1" applyProtection="1">
      <alignment wrapText="1"/>
    </xf>
    <xf numFmtId="0" fontId="0" fillId="4" borderId="0" xfId="0" applyFill="1" applyBorder="1" applyAlignment="1" applyProtection="1">
      <alignment wrapText="1"/>
    </xf>
    <xf numFmtId="49" fontId="34" fillId="5" borderId="9" xfId="3" applyNumberFormat="1" applyFont="1" applyFill="1" applyBorder="1" applyAlignment="1" applyProtection="1">
      <alignment horizontal="left" wrapText="1"/>
    </xf>
    <xf numFmtId="172" fontId="34" fillId="5" borderId="9" xfId="1" applyNumberFormat="1" applyFont="1" applyFill="1" applyBorder="1" applyAlignment="1" applyProtection="1">
      <alignment horizontal="center"/>
    </xf>
    <xf numFmtId="0" fontId="47" fillId="4" borderId="0" xfId="0" applyFont="1" applyFill="1" applyProtection="1"/>
    <xf numFmtId="0" fontId="52" fillId="0" borderId="0" xfId="0" applyFont="1" applyFill="1" applyBorder="1" applyAlignment="1" applyProtection="1"/>
    <xf numFmtId="9" fontId="1" fillId="4" borderId="0" xfId="3" applyFont="1" applyFill="1" applyAlignment="1" applyProtection="1">
      <alignment horizontal="center"/>
    </xf>
    <xf numFmtId="164" fontId="1" fillId="4" borderId="0" xfId="1" applyNumberFormat="1" applyFont="1" applyFill="1" applyAlignment="1" applyProtection="1">
      <alignment horizontal="center"/>
    </xf>
    <xf numFmtId="0" fontId="1" fillId="4" borderId="2" xfId="0" applyFont="1" applyFill="1" applyBorder="1" applyProtection="1"/>
    <xf numFmtId="9" fontId="1" fillId="4" borderId="2" xfId="3" applyFont="1" applyFill="1" applyBorder="1" applyAlignment="1" applyProtection="1">
      <alignment horizontal="center"/>
    </xf>
    <xf numFmtId="164" fontId="1" fillId="4" borderId="2" xfId="1" applyNumberFormat="1" applyFont="1" applyFill="1" applyBorder="1" applyAlignment="1" applyProtection="1">
      <alignment horizontal="center"/>
    </xf>
    <xf numFmtId="49" fontId="4" fillId="4" borderId="4" xfId="3" applyNumberFormat="1" applyFont="1" applyFill="1" applyBorder="1" applyAlignment="1" applyProtection="1">
      <alignment horizontal="center" wrapText="1"/>
    </xf>
    <xf numFmtId="0" fontId="4" fillId="4" borderId="4" xfId="0" applyFont="1" applyFill="1" applyBorder="1" applyAlignment="1" applyProtection="1">
      <alignment horizontal="center"/>
    </xf>
    <xf numFmtId="164" fontId="4" fillId="4" borderId="17" xfId="1" applyNumberFormat="1" applyFont="1" applyFill="1" applyBorder="1" applyAlignment="1" applyProtection="1">
      <alignment horizontal="center" wrapText="1"/>
    </xf>
    <xf numFmtId="49" fontId="2" fillId="4" borderId="9" xfId="3" applyNumberFormat="1" applyFont="1" applyFill="1" applyBorder="1" applyAlignment="1" applyProtection="1">
      <alignment horizontal="center" shrinkToFit="1"/>
    </xf>
    <xf numFmtId="7" fontId="2" fillId="4" borderId="9" xfId="1" applyNumberFormat="1" applyFont="1" applyFill="1" applyBorder="1" applyAlignment="1" applyProtection="1">
      <alignment horizontal="center"/>
    </xf>
    <xf numFmtId="7" fontId="2" fillId="4" borderId="14" xfId="1" applyNumberFormat="1" applyFont="1" applyFill="1" applyBorder="1" applyAlignment="1" applyProtection="1">
      <alignment horizontal="center"/>
    </xf>
    <xf numFmtId="7" fontId="49" fillId="4" borderId="11" xfId="1" applyNumberFormat="1" applyFont="1" applyFill="1" applyBorder="1" applyAlignment="1" applyProtection="1">
      <alignment horizontal="center"/>
    </xf>
    <xf numFmtId="7" fontId="47" fillId="5" borderId="9" xfId="1" applyNumberFormat="1" applyFont="1" applyFill="1" applyBorder="1" applyAlignment="1" applyProtection="1">
      <alignment horizontal="center"/>
    </xf>
    <xf numFmtId="7" fontId="34" fillId="5" borderId="9" xfId="1" applyNumberFormat="1" applyFont="1" applyFill="1" applyBorder="1" applyAlignment="1" applyProtection="1">
      <alignment horizontal="center"/>
    </xf>
    <xf numFmtId="164" fontId="10" fillId="4" borderId="0" xfId="1" applyNumberFormat="1" applyFont="1" applyFill="1" applyBorder="1" applyAlignment="1" applyProtection="1">
      <alignment horizontal="center"/>
    </xf>
    <xf numFmtId="0" fontId="0" fillId="4" borderId="18" xfId="0" applyFill="1" applyBorder="1" applyProtection="1"/>
    <xf numFmtId="164" fontId="49" fillId="4" borderId="10" xfId="1" applyNumberFormat="1" applyFont="1" applyFill="1" applyBorder="1" applyAlignment="1" applyProtection="1">
      <alignment horizontal="center"/>
    </xf>
    <xf numFmtId="164" fontId="49" fillId="4" borderId="9" xfId="1" applyNumberFormat="1" applyFont="1" applyFill="1" applyBorder="1" applyAlignment="1" applyProtection="1">
      <alignment horizontal="center"/>
    </xf>
    <xf numFmtId="0" fontId="4" fillId="4" borderId="0" xfId="0" applyFont="1" applyFill="1" applyProtection="1"/>
    <xf numFmtId="172" fontId="53" fillId="4" borderId="9" xfId="1" applyNumberFormat="1" applyFont="1" applyFill="1" applyBorder="1" applyAlignment="1" applyProtection="1">
      <alignment horizontal="center"/>
    </xf>
    <xf numFmtId="9" fontId="53" fillId="4" borderId="0" xfId="3" applyFont="1" applyFill="1" applyBorder="1" applyAlignment="1" applyProtection="1">
      <alignment horizontal="center"/>
    </xf>
    <xf numFmtId="9" fontId="53" fillId="4" borderId="0" xfId="1" applyNumberFormat="1" applyFont="1" applyFill="1" applyBorder="1" applyAlignment="1" applyProtection="1">
      <alignment horizontal="center"/>
    </xf>
    <xf numFmtId="170" fontId="53" fillId="4" borderId="0" xfId="1" applyNumberFormat="1" applyFont="1" applyFill="1" applyBorder="1" applyAlignment="1" applyProtection="1">
      <alignment horizontal="center"/>
    </xf>
    <xf numFmtId="9" fontId="44" fillId="4" borderId="0" xfId="3" applyFont="1" applyFill="1" applyBorder="1" applyAlignment="1" applyProtection="1">
      <alignment horizontal="center"/>
    </xf>
    <xf numFmtId="9" fontId="44" fillId="4" borderId="0" xfId="1" applyNumberFormat="1" applyFont="1" applyFill="1" applyBorder="1" applyProtection="1"/>
    <xf numFmtId="170" fontId="53" fillId="4" borderId="0" xfId="1" applyNumberFormat="1" applyFont="1" applyFill="1" applyAlignment="1" applyProtection="1">
      <alignment horizontal="center"/>
    </xf>
    <xf numFmtId="172" fontId="53" fillId="4" borderId="11" xfId="1" applyNumberFormat="1" applyFont="1" applyFill="1" applyBorder="1" applyAlignment="1" applyProtection="1">
      <alignment horizontal="center"/>
    </xf>
    <xf numFmtId="170" fontId="0" fillId="4" borderId="0" xfId="0" applyNumberFormat="1" applyFill="1" applyBorder="1" applyProtection="1"/>
    <xf numFmtId="0" fontId="4" fillId="4" borderId="0" xfId="0" applyFont="1" applyFill="1" applyBorder="1" applyProtection="1"/>
    <xf numFmtId="9" fontId="6" fillId="4" borderId="0" xfId="3" applyFont="1" applyFill="1" applyBorder="1" applyAlignment="1" applyProtection="1">
      <alignment horizontal="center"/>
    </xf>
    <xf numFmtId="170" fontId="53" fillId="4" borderId="0" xfId="0" applyNumberFormat="1" applyFont="1" applyFill="1" applyBorder="1" applyAlignment="1" applyProtection="1">
      <alignment horizontal="center"/>
    </xf>
    <xf numFmtId="0" fontId="4" fillId="4" borderId="0" xfId="0" applyFont="1" applyFill="1" applyAlignment="1" applyProtection="1"/>
    <xf numFmtId="0" fontId="4" fillId="4" borderId="0" xfId="0" applyFont="1" applyFill="1" applyBorder="1" applyAlignment="1" applyProtection="1"/>
    <xf numFmtId="172" fontId="49" fillId="4" borderId="11" xfId="1" applyNumberFormat="1" applyFont="1" applyFill="1" applyBorder="1" applyAlignment="1" applyProtection="1">
      <alignment horizontal="center"/>
    </xf>
    <xf numFmtId="0" fontId="4" fillId="4" borderId="2" xfId="0" applyFont="1" applyFill="1" applyBorder="1" applyProtection="1"/>
    <xf numFmtId="0" fontId="6" fillId="4" borderId="2" xfId="0" applyFont="1" applyFill="1" applyBorder="1" applyProtection="1"/>
    <xf numFmtId="164" fontId="44" fillId="4" borderId="2" xfId="1" applyNumberFormat="1" applyFont="1" applyFill="1" applyBorder="1" applyProtection="1"/>
    <xf numFmtId="0" fontId="0" fillId="4" borderId="2" xfId="0" applyFill="1" applyBorder="1" applyProtection="1"/>
    <xf numFmtId="5" fontId="49" fillId="4" borderId="11" xfId="1" applyNumberFormat="1" applyFont="1" applyFill="1" applyBorder="1" applyAlignment="1" applyProtection="1">
      <alignment horizontal="center"/>
    </xf>
    <xf numFmtId="10" fontId="47" fillId="5" borderId="13" xfId="1" applyNumberFormat="1" applyFont="1" applyFill="1" applyBorder="1" applyAlignment="1" applyProtection="1">
      <alignment horizontal="center"/>
    </xf>
    <xf numFmtId="10" fontId="47" fillId="5" borderId="10" xfId="1" applyNumberFormat="1" applyFont="1" applyFill="1" applyBorder="1" applyAlignment="1" applyProtection="1">
      <alignment horizontal="center"/>
    </xf>
    <xf numFmtId="5" fontId="47" fillId="5" borderId="9" xfId="1" applyNumberFormat="1" applyFont="1" applyFill="1" applyBorder="1" applyAlignment="1" applyProtection="1">
      <alignment horizontal="center"/>
    </xf>
    <xf numFmtId="1" fontId="47" fillId="5" borderId="9" xfId="0" applyNumberFormat="1" applyFont="1" applyFill="1" applyBorder="1" applyAlignment="1" applyProtection="1">
      <alignment horizontal="center"/>
    </xf>
    <xf numFmtId="5" fontId="34" fillId="5" borderId="9" xfId="1" applyNumberFormat="1" applyFont="1" applyFill="1" applyBorder="1" applyAlignment="1" applyProtection="1">
      <alignment horizontal="center"/>
    </xf>
    <xf numFmtId="1" fontId="34" fillId="5" borderId="9" xfId="0" applyNumberFormat="1" applyFont="1" applyFill="1" applyBorder="1" applyAlignment="1" applyProtection="1">
      <alignment horizontal="center"/>
    </xf>
    <xf numFmtId="164" fontId="1" fillId="4" borderId="0" xfId="1" applyNumberFormat="1" applyFont="1" applyFill="1" applyBorder="1" applyAlignment="1" applyProtection="1">
      <alignment horizontal="center"/>
    </xf>
    <xf numFmtId="0" fontId="4" fillId="4" borderId="9" xfId="0" applyNumberFormat="1" applyFont="1" applyFill="1" applyBorder="1" applyAlignment="1" applyProtection="1">
      <alignment horizontal="left"/>
    </xf>
    <xf numFmtId="0" fontId="4" fillId="4" borderId="9" xfId="0" applyFont="1" applyFill="1" applyBorder="1" applyAlignment="1" applyProtection="1">
      <alignment horizontal="center" wrapText="1"/>
    </xf>
    <xf numFmtId="164" fontId="4" fillId="4" borderId="9" xfId="1" applyNumberFormat="1" applyFont="1" applyFill="1" applyBorder="1" applyAlignment="1" applyProtection="1">
      <alignment horizontal="center" wrapText="1"/>
    </xf>
    <xf numFmtId="172" fontId="53" fillId="4" borderId="14" xfId="1" applyNumberFormat="1" applyFont="1" applyFill="1" applyBorder="1" applyAlignment="1" applyProtection="1">
      <alignment horizontal="center"/>
    </xf>
    <xf numFmtId="0" fontId="4" fillId="4" borderId="10" xfId="0" applyFont="1" applyFill="1" applyBorder="1" applyAlignment="1" applyProtection="1">
      <alignment horizontal="center" wrapText="1"/>
    </xf>
    <xf numFmtId="172" fontId="5" fillId="4" borderId="10" xfId="1" applyNumberFormat="1" applyFont="1" applyFill="1" applyBorder="1" applyAlignment="1" applyProtection="1">
      <alignment horizontal="center" wrapText="1"/>
    </xf>
    <xf numFmtId="172" fontId="53" fillId="4" borderId="4" xfId="1" applyNumberFormat="1" applyFont="1" applyFill="1" applyBorder="1" applyAlignment="1" applyProtection="1">
      <alignment horizontal="center"/>
    </xf>
    <xf numFmtId="172" fontId="2" fillId="4" borderId="10" xfId="1" applyNumberFormat="1" applyFont="1" applyFill="1" applyBorder="1" applyAlignment="1" applyProtection="1">
      <alignment horizontal="center" wrapText="1"/>
    </xf>
    <xf numFmtId="172" fontId="53" fillId="4" borderId="15" xfId="1" applyNumberFormat="1" applyFont="1" applyFill="1" applyBorder="1" applyAlignment="1" applyProtection="1">
      <alignment horizontal="center"/>
    </xf>
    <xf numFmtId="0" fontId="47" fillId="5" borderId="9" xfId="0" applyNumberFormat="1" applyFont="1" applyFill="1" applyBorder="1" applyAlignment="1" applyProtection="1">
      <alignment horizontal="left"/>
    </xf>
    <xf numFmtId="0" fontId="10" fillId="4" borderId="0" xfId="0" applyFont="1" applyFill="1" applyBorder="1" applyProtection="1"/>
    <xf numFmtId="172" fontId="4" fillId="4" borderId="11" xfId="0" applyNumberFormat="1" applyFont="1" applyFill="1" applyBorder="1" applyAlignment="1" applyProtection="1">
      <alignment horizontal="center"/>
    </xf>
    <xf numFmtId="0" fontId="2" fillId="4" borderId="2" xfId="0" applyFont="1" applyFill="1" applyBorder="1" applyProtection="1"/>
    <xf numFmtId="172" fontId="34" fillId="5" borderId="14" xfId="1" applyNumberFormat="1" applyFont="1" applyFill="1" applyBorder="1" applyAlignment="1" applyProtection="1">
      <alignment horizontal="center"/>
    </xf>
    <xf numFmtId="0" fontId="10" fillId="4" borderId="0" xfId="0" applyFont="1" applyFill="1" applyBorder="1" applyAlignment="1" applyProtection="1">
      <alignment horizontal="left"/>
    </xf>
    <xf numFmtId="7" fontId="4" fillId="4" borderId="11" xfId="1" applyNumberFormat="1" applyFont="1" applyFill="1" applyBorder="1" applyAlignment="1" applyProtection="1">
      <alignment horizontal="center"/>
    </xf>
    <xf numFmtId="164" fontId="2" fillId="4" borderId="2" xfId="1" applyNumberFormat="1" applyFont="1" applyFill="1" applyBorder="1" applyProtection="1"/>
    <xf numFmtId="164" fontId="2" fillId="4" borderId="0" xfId="1" applyNumberFormat="1" applyFont="1" applyFill="1" applyBorder="1" applyProtection="1"/>
    <xf numFmtId="0" fontId="55" fillId="4" borderId="0" xfId="0" applyFont="1" applyFill="1" applyBorder="1" applyProtection="1"/>
    <xf numFmtId="0" fontId="10" fillId="4" borderId="0" xfId="0" applyFont="1" applyFill="1" applyProtection="1"/>
    <xf numFmtId="0" fontId="4" fillId="4" borderId="0" xfId="0" applyFont="1" applyFill="1" applyAlignment="1" applyProtection="1">
      <alignment wrapText="1"/>
    </xf>
    <xf numFmtId="0" fontId="2" fillId="4" borderId="0" xfId="0" applyFont="1" applyFill="1" applyAlignment="1" applyProtection="1">
      <alignment horizontal="center"/>
    </xf>
    <xf numFmtId="164" fontId="2" fillId="4" borderId="12" xfId="1" applyNumberFormat="1" applyFont="1" applyFill="1" applyBorder="1" applyAlignment="1" applyProtection="1">
      <alignment horizontal="center"/>
    </xf>
    <xf numFmtId="7" fontId="34" fillId="5" borderId="14" xfId="1" applyNumberFormat="1" applyFont="1" applyFill="1" applyBorder="1" applyAlignment="1" applyProtection="1">
      <alignment horizontal="center"/>
    </xf>
    <xf numFmtId="7" fontId="2" fillId="5" borderId="9" xfId="1" applyNumberFormat="1" applyFont="1" applyFill="1" applyBorder="1" applyAlignment="1" applyProtection="1">
      <alignment horizontal="center"/>
    </xf>
    <xf numFmtId="1" fontId="34" fillId="5" borderId="9" xfId="0" applyNumberFormat="1" applyFont="1" applyFill="1" applyBorder="1" applyProtection="1"/>
    <xf numFmtId="7" fontId="2" fillId="5" borderId="14" xfId="1" applyNumberFormat="1" applyFont="1" applyFill="1" applyBorder="1" applyAlignment="1" applyProtection="1">
      <alignment horizontal="center"/>
    </xf>
    <xf numFmtId="0" fontId="10" fillId="4" borderId="1" xfId="0" applyFont="1" applyFill="1" applyBorder="1" applyProtection="1"/>
    <xf numFmtId="0" fontId="61" fillId="4" borderId="1" xfId="0" applyFont="1" applyFill="1" applyBorder="1" applyAlignment="1" applyProtection="1">
      <alignment horizontal="center" wrapText="1"/>
    </xf>
    <xf numFmtId="164" fontId="2" fillId="4" borderId="1" xfId="1" applyNumberFormat="1" applyFont="1" applyFill="1" applyBorder="1" applyProtection="1"/>
    <xf numFmtId="164" fontId="5" fillId="4" borderId="0" xfId="1" applyNumberFormat="1" applyFont="1" applyFill="1" applyBorder="1" applyAlignment="1" applyProtection="1">
      <alignment horizontal="center" wrapText="1"/>
    </xf>
    <xf numFmtId="17" fontId="2" fillId="4" borderId="0" xfId="0" applyNumberFormat="1" applyFont="1" applyFill="1" applyProtection="1"/>
    <xf numFmtId="164" fontId="4" fillId="4" borderId="0" xfId="1" applyNumberFormat="1" applyFont="1" applyFill="1" applyProtection="1"/>
    <xf numFmtId="0" fontId="48" fillId="4" borderId="1" xfId="0" applyFont="1" applyFill="1" applyBorder="1" applyProtection="1"/>
    <xf numFmtId="0" fontId="46" fillId="4" borderId="1" xfId="0" applyFont="1" applyFill="1" applyBorder="1" applyProtection="1"/>
    <xf numFmtId="0" fontId="47" fillId="4" borderId="1" xfId="0" applyFont="1" applyFill="1" applyBorder="1" applyAlignment="1" applyProtection="1">
      <alignment horizontal="center"/>
    </xf>
    <xf numFmtId="0" fontId="0" fillId="4" borderId="1" xfId="0" applyFill="1" applyBorder="1" applyProtection="1"/>
    <xf numFmtId="0" fontId="48" fillId="4" borderId="0" xfId="0" applyFont="1" applyFill="1" applyBorder="1" applyProtection="1"/>
    <xf numFmtId="0" fontId="46" fillId="4" borderId="0" xfId="0" applyFont="1" applyFill="1" applyBorder="1" applyProtection="1"/>
    <xf numFmtId="0" fontId="47" fillId="4" borderId="0" xfId="0" applyFont="1" applyFill="1" applyBorder="1" applyAlignment="1" applyProtection="1">
      <alignment horizontal="center"/>
    </xf>
    <xf numFmtId="0" fontId="47" fillId="4" borderId="1" xfId="0" applyFont="1" applyFill="1" applyBorder="1" applyProtection="1"/>
    <xf numFmtId="0" fontId="47" fillId="4" borderId="1" xfId="0" applyFont="1" applyFill="1" applyBorder="1" applyAlignment="1" applyProtection="1">
      <alignment horizontal="right"/>
    </xf>
    <xf numFmtId="170" fontId="53" fillId="4" borderId="12" xfId="0" applyNumberFormat="1" applyFont="1" applyFill="1" applyBorder="1" applyAlignment="1" applyProtection="1">
      <alignment horizontal="center"/>
    </xf>
    <xf numFmtId="0" fontId="47" fillId="4" borderId="0" xfId="0" applyFont="1" applyFill="1" applyAlignment="1" applyProtection="1">
      <alignment horizontal="left" vertical="top"/>
    </xf>
    <xf numFmtId="0" fontId="47" fillId="4" borderId="1" xfId="0" applyFont="1" applyFill="1" applyBorder="1" applyAlignment="1" applyProtection="1">
      <alignment wrapText="1"/>
    </xf>
    <xf numFmtId="0" fontId="47" fillId="4" borderId="1" xfId="0" applyFont="1" applyFill="1" applyBorder="1" applyAlignment="1" applyProtection="1">
      <alignment horizontal="right" wrapText="1"/>
    </xf>
    <xf numFmtId="170" fontId="53" fillId="4" borderId="1" xfId="0" applyNumberFormat="1" applyFont="1" applyFill="1" applyBorder="1" applyAlignment="1" applyProtection="1">
      <alignment horizontal="center"/>
    </xf>
    <xf numFmtId="10" fontId="53" fillId="4" borderId="0" xfId="0" applyNumberFormat="1" applyFont="1" applyFill="1" applyBorder="1" applyAlignment="1" applyProtection="1">
      <alignment horizontal="center"/>
    </xf>
    <xf numFmtId="0" fontId="53" fillId="4" borderId="0" xfId="0" applyFont="1" applyFill="1" applyBorder="1" applyAlignment="1" applyProtection="1">
      <alignment horizontal="left" vertical="top" wrapText="1"/>
    </xf>
    <xf numFmtId="0" fontId="53" fillId="4" borderId="0" xfId="0" applyFont="1" applyFill="1" applyBorder="1" applyAlignment="1" applyProtection="1">
      <alignment wrapText="1"/>
    </xf>
    <xf numFmtId="0" fontId="47" fillId="4" borderId="0" xfId="0" applyFont="1" applyFill="1" applyBorder="1" applyAlignment="1" applyProtection="1">
      <alignment wrapText="1"/>
    </xf>
    <xf numFmtId="0" fontId="47" fillId="4" borderId="0" xfId="0" applyFont="1" applyFill="1" applyBorder="1" applyAlignment="1" applyProtection="1">
      <alignment horizontal="right" wrapText="1"/>
    </xf>
    <xf numFmtId="0" fontId="47" fillId="4" borderId="0" xfId="0" applyFont="1" applyFill="1" applyBorder="1" applyAlignment="1" applyProtection="1">
      <alignment horizontal="left" vertical="top" wrapText="1"/>
    </xf>
    <xf numFmtId="0" fontId="47" fillId="4" borderId="1" xfId="0" applyFont="1" applyFill="1" applyBorder="1" applyAlignment="1" applyProtection="1">
      <alignment horizontal="left" wrapText="1"/>
    </xf>
    <xf numFmtId="165" fontId="47" fillId="4" borderId="1" xfId="0" applyNumberFormat="1" applyFont="1" applyFill="1" applyBorder="1" applyProtection="1"/>
    <xf numFmtId="0" fontId="47" fillId="4" borderId="1" xfId="0" applyFont="1" applyFill="1" applyBorder="1" applyAlignment="1" applyProtection="1">
      <alignment horizontal="left" vertical="top" wrapText="1"/>
    </xf>
    <xf numFmtId="0" fontId="0" fillId="4" borderId="1" xfId="0" applyFill="1" applyBorder="1" applyAlignment="1" applyProtection="1">
      <alignment wrapText="1"/>
    </xf>
    <xf numFmtId="0" fontId="47" fillId="4" borderId="0" xfId="0" applyFont="1" applyFill="1" applyBorder="1" applyProtection="1"/>
    <xf numFmtId="170" fontId="49" fillId="4" borderId="11" xfId="0" applyNumberFormat="1" applyFont="1" applyFill="1" applyBorder="1" applyAlignment="1" applyProtection="1">
      <alignment horizontal="center"/>
    </xf>
    <xf numFmtId="0" fontId="47" fillId="4" borderId="2" xfId="0" applyFont="1" applyFill="1" applyBorder="1" applyProtection="1"/>
    <xf numFmtId="7" fontId="53" fillId="4" borderId="9" xfId="1" applyNumberFormat="1" applyFont="1" applyFill="1" applyBorder="1" applyAlignment="1" applyProtection="1">
      <alignment horizontal="center"/>
    </xf>
    <xf numFmtId="7" fontId="53" fillId="4" borderId="14" xfId="1" applyNumberFormat="1" applyFont="1" applyFill="1" applyBorder="1" applyAlignment="1" applyProtection="1">
      <alignment horizontal="center"/>
    </xf>
    <xf numFmtId="0" fontId="56" fillId="4" borderId="2" xfId="0" applyFont="1" applyFill="1" applyBorder="1" applyProtection="1"/>
    <xf numFmtId="0" fontId="5" fillId="4" borderId="0" xfId="0" applyFont="1" applyFill="1" applyProtection="1"/>
    <xf numFmtId="164" fontId="47" fillId="4" borderId="0" xfId="1" applyNumberFormat="1" applyFont="1" applyFill="1" applyProtection="1"/>
    <xf numFmtId="170" fontId="49" fillId="4" borderId="0" xfId="0" applyNumberFormat="1" applyFont="1" applyFill="1" applyAlignment="1" applyProtection="1">
      <alignment horizontal="center"/>
    </xf>
    <xf numFmtId="170" fontId="53" fillId="4" borderId="0" xfId="0" applyNumberFormat="1" applyFont="1" applyFill="1" applyBorder="1" applyProtection="1"/>
    <xf numFmtId="172" fontId="47" fillId="5" borderId="9" xfId="0" applyNumberFormat="1" applyFont="1" applyFill="1" applyBorder="1" applyProtection="1"/>
    <xf numFmtId="0" fontId="34" fillId="5" borderId="9" xfId="0" applyNumberFormat="1" applyFont="1" applyFill="1" applyBorder="1" applyAlignment="1" applyProtection="1">
      <alignment horizontal="left"/>
    </xf>
    <xf numFmtId="172" fontId="47" fillId="5" borderId="9" xfId="1" applyNumberFormat="1" applyFont="1" applyFill="1" applyBorder="1" applyAlignment="1" applyProtection="1">
      <alignment horizontal="center"/>
    </xf>
    <xf numFmtId="172" fontId="47" fillId="5" borderId="9" xfId="0" applyNumberFormat="1" applyFont="1" applyFill="1" applyBorder="1" applyAlignment="1" applyProtection="1">
      <alignment horizontal="center"/>
    </xf>
    <xf numFmtId="0" fontId="47" fillId="4" borderId="0" xfId="0" applyFont="1" applyFill="1" applyAlignment="1" applyProtection="1">
      <alignment wrapText="1"/>
    </xf>
    <xf numFmtId="0" fontId="1" fillId="4" borderId="0" xfId="0" applyFont="1" applyFill="1" applyAlignment="1" applyProtection="1">
      <alignment horizontal="center"/>
    </xf>
    <xf numFmtId="0" fontId="54" fillId="4" borderId="0" xfId="0" applyFont="1" applyFill="1" applyAlignment="1" applyProtection="1">
      <alignment horizontal="left" wrapText="1"/>
    </xf>
    <xf numFmtId="0" fontId="3" fillId="4" borderId="0" xfId="0" applyFont="1" applyFill="1" applyBorder="1" applyAlignment="1" applyProtection="1">
      <alignment horizontal="center"/>
    </xf>
    <xf numFmtId="0" fontId="4" fillId="4" borderId="9" xfId="0" applyFont="1" applyFill="1" applyBorder="1" applyAlignment="1" applyProtection="1">
      <alignment horizontal="center"/>
    </xf>
    <xf numFmtId="0" fontId="34" fillId="5" borderId="9" xfId="0" applyFont="1" applyFill="1" applyBorder="1" applyAlignment="1" applyProtection="1">
      <alignment horizontal="left"/>
    </xf>
    <xf numFmtId="0" fontId="50" fillId="4" borderId="0" xfId="0" applyFont="1" applyFill="1" applyAlignment="1" applyProtection="1">
      <alignment wrapText="1"/>
    </xf>
    <xf numFmtId="10" fontId="47" fillId="5" borderId="9" xfId="3" applyNumberFormat="1" applyFont="1" applyFill="1" applyBorder="1" applyAlignment="1" applyProtection="1">
      <alignment horizontal="center"/>
    </xf>
    <xf numFmtId="10" fontId="34" fillId="5" borderId="9" xfId="3" applyNumberFormat="1" applyFont="1" applyFill="1" applyBorder="1" applyAlignment="1" applyProtection="1">
      <alignment horizontal="center"/>
    </xf>
    <xf numFmtId="10" fontId="47" fillId="5" borderId="9" xfId="0" applyNumberFormat="1" applyFont="1" applyFill="1" applyBorder="1" applyAlignment="1" applyProtection="1">
      <alignment horizontal="center"/>
    </xf>
    <xf numFmtId="0" fontId="10" fillId="4" borderId="0" xfId="0" applyFont="1" applyFill="1" applyBorder="1" applyAlignment="1" applyProtection="1">
      <alignment wrapText="1"/>
    </xf>
    <xf numFmtId="0" fontId="0" fillId="4" borderId="0" xfId="0" applyFill="1"/>
    <xf numFmtId="164" fontId="2" fillId="0" borderId="19" xfId="1" applyNumberFormat="1" applyFont="1" applyBorder="1" applyProtection="1"/>
    <xf numFmtId="164" fontId="2" fillId="4" borderId="19" xfId="1" applyNumberFormat="1" applyFont="1" applyFill="1" applyBorder="1" applyProtection="1"/>
    <xf numFmtId="0" fontId="56" fillId="4" borderId="0" xfId="0" applyFont="1" applyFill="1" applyProtection="1"/>
    <xf numFmtId="0" fontId="56" fillId="0" borderId="0" xfId="0" applyFont="1" applyProtection="1"/>
    <xf numFmtId="164" fontId="2" fillId="4" borderId="0" xfId="1" applyNumberFormat="1" applyFont="1" applyFill="1" applyAlignment="1" applyProtection="1">
      <alignment wrapText="1"/>
    </xf>
    <xf numFmtId="164" fontId="2" fillId="0" borderId="0" xfId="1" applyNumberFormat="1" applyFont="1" applyAlignment="1" applyProtection="1">
      <alignment wrapText="1"/>
    </xf>
    <xf numFmtId="0" fontId="0" fillId="3" borderId="0" xfId="0" applyFill="1" applyProtection="1"/>
    <xf numFmtId="0" fontId="54" fillId="4" borderId="0" xfId="0" applyFont="1" applyFill="1" applyProtection="1"/>
    <xf numFmtId="0" fontId="54" fillId="0" borderId="0" xfId="0" applyFont="1" applyProtection="1"/>
    <xf numFmtId="164" fontId="44" fillId="4" borderId="0" xfId="1" applyNumberFormat="1" applyFont="1" applyFill="1" applyAlignment="1" applyProtection="1">
      <alignment horizontal="center"/>
    </xf>
    <xf numFmtId="9" fontId="44" fillId="0" borderId="0" xfId="3" applyFont="1" applyAlignment="1" applyProtection="1">
      <alignment horizontal="center"/>
    </xf>
    <xf numFmtId="164" fontId="44" fillId="0" borderId="0" xfId="1" applyNumberFormat="1" applyFont="1" applyAlignment="1" applyProtection="1">
      <alignment horizontal="center"/>
    </xf>
    <xf numFmtId="164" fontId="44" fillId="0" borderId="0" xfId="1" applyNumberFormat="1" applyFont="1" applyBorder="1" applyAlignment="1" applyProtection="1">
      <alignment wrapText="1"/>
    </xf>
    <xf numFmtId="164" fontId="2" fillId="0" borderId="0" xfId="1" applyNumberFormat="1" applyFont="1" applyBorder="1" applyAlignment="1" applyProtection="1">
      <alignment horizontal="center"/>
      <protection locked="0"/>
    </xf>
    <xf numFmtId="0" fontId="0" fillId="0" borderId="0" xfId="0" applyBorder="1" applyAlignment="1" applyProtection="1"/>
    <xf numFmtId="0" fontId="1" fillId="0" borderId="0" xfId="0" applyFont="1" applyBorder="1" applyAlignment="1" applyProtection="1"/>
    <xf numFmtId="0" fontId="49" fillId="4" borderId="21" xfId="0" applyFont="1" applyFill="1" applyBorder="1" applyAlignment="1" applyProtection="1">
      <alignment horizontal="center"/>
    </xf>
    <xf numFmtId="0" fontId="4" fillId="4" borderId="21" xfId="0" applyFont="1" applyFill="1" applyBorder="1" applyAlignment="1" applyProtection="1">
      <alignment wrapText="1"/>
    </xf>
    <xf numFmtId="0" fontId="2" fillId="4" borderId="21" xfId="0" applyFont="1" applyFill="1" applyBorder="1" applyProtection="1"/>
    <xf numFmtId="0" fontId="8" fillId="4" borderId="21" xfId="0" applyFont="1" applyFill="1" applyBorder="1" applyProtection="1"/>
    <xf numFmtId="0" fontId="2" fillId="4" borderId="21" xfId="0" applyFont="1" applyFill="1" applyBorder="1" applyAlignment="1" applyProtection="1">
      <alignment wrapText="1"/>
    </xf>
    <xf numFmtId="0" fontId="0" fillId="4" borderId="21" xfId="0" applyFont="1" applyFill="1" applyBorder="1" applyProtection="1"/>
    <xf numFmtId="0" fontId="4" fillId="4" borderId="21" xfId="0" applyFont="1" applyFill="1" applyBorder="1" applyProtection="1"/>
    <xf numFmtId="0" fontId="0" fillId="4" borderId="21" xfId="0" applyFill="1" applyBorder="1" applyProtection="1"/>
    <xf numFmtId="0" fontId="0" fillId="4" borderId="21" xfId="0" applyFill="1" applyBorder="1" applyAlignment="1" applyProtection="1">
      <alignment wrapText="1"/>
    </xf>
    <xf numFmtId="0" fontId="58" fillId="3" borderId="0" xfId="0" applyFont="1" applyFill="1" applyBorder="1" applyAlignment="1" applyProtection="1">
      <alignment horizontal="center"/>
      <protection locked="0"/>
    </xf>
    <xf numFmtId="0" fontId="56" fillId="3" borderId="0" xfId="0" applyFont="1" applyFill="1" applyBorder="1" applyAlignment="1">
      <alignment horizontal="left" wrapText="1"/>
    </xf>
    <xf numFmtId="0" fontId="0" fillId="3" borderId="0" xfId="0" applyFill="1" applyBorder="1" applyProtection="1">
      <protection locked="0"/>
    </xf>
    <xf numFmtId="164" fontId="62" fillId="0" borderId="0" xfId="1" applyNumberFormat="1" applyFont="1" applyAlignment="1" applyProtection="1">
      <alignment wrapText="1"/>
    </xf>
    <xf numFmtId="164" fontId="62" fillId="3" borderId="0" xfId="1" applyNumberFormat="1" applyFont="1" applyFill="1" applyAlignment="1" applyProtection="1">
      <alignment wrapText="1"/>
      <protection locked="0"/>
    </xf>
    <xf numFmtId="0" fontId="62" fillId="4" borderId="0" xfId="0" applyFont="1" applyFill="1" applyProtection="1"/>
    <xf numFmtId="0" fontId="62" fillId="0" borderId="0" xfId="0" applyFont="1"/>
    <xf numFmtId="2" fontId="0" fillId="5" borderId="9" xfId="0" applyNumberFormat="1" applyFill="1" applyBorder="1" applyAlignment="1">
      <alignment horizontal="center"/>
    </xf>
    <xf numFmtId="9" fontId="34" fillId="5" borderId="9" xfId="1" applyNumberFormat="1" applyFont="1" applyFill="1" applyBorder="1" applyAlignment="1" applyProtection="1">
      <alignment horizontal="center"/>
    </xf>
    <xf numFmtId="9" fontId="47" fillId="5" borderId="9" xfId="1" applyNumberFormat="1" applyFont="1" applyFill="1" applyBorder="1" applyAlignment="1" applyProtection="1">
      <alignment horizontal="center"/>
    </xf>
    <xf numFmtId="9" fontId="47" fillId="5" borderId="9" xfId="1" applyNumberFormat="1" applyFont="1" applyFill="1" applyBorder="1" applyAlignment="1" applyProtection="1">
      <alignment wrapText="1"/>
    </xf>
    <xf numFmtId="9" fontId="34" fillId="2" borderId="9" xfId="1" applyNumberFormat="1" applyFont="1" applyFill="1" applyBorder="1" applyAlignment="1" applyProtection="1">
      <alignment horizontal="center"/>
      <protection locked="0"/>
    </xf>
    <xf numFmtId="9" fontId="47" fillId="2" borderId="9" xfId="1" applyNumberFormat="1" applyFont="1" applyFill="1" applyBorder="1" applyAlignment="1" applyProtection="1">
      <alignment horizontal="center"/>
      <protection locked="0"/>
    </xf>
    <xf numFmtId="9" fontId="47" fillId="2" borderId="9" xfId="1" applyNumberFormat="1" applyFont="1" applyFill="1" applyBorder="1" applyAlignment="1" applyProtection="1">
      <alignment wrapText="1"/>
      <protection locked="0"/>
    </xf>
    <xf numFmtId="49" fontId="34" fillId="5" borderId="9" xfId="3" applyNumberFormat="1" applyFont="1" applyFill="1" applyBorder="1" applyAlignment="1" applyProtection="1">
      <alignment horizontal="left"/>
    </xf>
    <xf numFmtId="49" fontId="47" fillId="5" borderId="9" xfId="3" applyNumberFormat="1" applyFont="1" applyFill="1" applyBorder="1" applyAlignment="1" applyProtection="1">
      <alignment horizontal="left"/>
    </xf>
    <xf numFmtId="49" fontId="47" fillId="5" borderId="9" xfId="0" applyNumberFormat="1" applyFont="1" applyFill="1" applyBorder="1" applyAlignment="1" applyProtection="1">
      <alignment horizontal="left" wrapText="1"/>
    </xf>
    <xf numFmtId="49" fontId="34" fillId="2" borderId="9" xfId="3" applyNumberFormat="1" applyFont="1" applyFill="1" applyBorder="1" applyAlignment="1" applyProtection="1">
      <alignment horizontal="left"/>
      <protection locked="0"/>
    </xf>
    <xf numFmtId="49" fontId="47" fillId="2" borderId="9" xfId="3" applyNumberFormat="1" applyFont="1" applyFill="1" applyBorder="1" applyAlignment="1" applyProtection="1">
      <alignment horizontal="left"/>
      <protection locked="0"/>
    </xf>
    <xf numFmtId="49" fontId="47" fillId="2" borderId="9" xfId="0" applyNumberFormat="1" applyFont="1" applyFill="1" applyBorder="1" applyAlignment="1" applyProtection="1">
      <alignment horizontal="left" wrapText="1"/>
      <protection locked="0"/>
    </xf>
    <xf numFmtId="0" fontId="0" fillId="0" borderId="0" xfId="0" applyBorder="1" applyAlignment="1" applyProtection="1">
      <alignment wrapText="1"/>
    </xf>
    <xf numFmtId="0" fontId="0" fillId="3" borderId="0" xfId="0" applyFill="1" applyBorder="1" applyAlignment="1" applyProtection="1">
      <alignment wrapText="1"/>
    </xf>
    <xf numFmtId="0" fontId="0" fillId="3" borderId="0" xfId="0" applyFill="1" applyBorder="1" applyProtection="1"/>
    <xf numFmtId="9" fontId="53" fillId="0" borderId="9" xfId="3" applyNumberFormat="1" applyFont="1" applyBorder="1" applyAlignment="1" applyProtection="1">
      <alignment horizontal="center"/>
    </xf>
    <xf numFmtId="9" fontId="53" fillId="4" borderId="9" xfId="3" applyNumberFormat="1" applyFont="1" applyFill="1" applyBorder="1" applyAlignment="1" applyProtection="1">
      <alignment horizontal="center"/>
    </xf>
    <xf numFmtId="1" fontId="34" fillId="2" borderId="9" xfId="0" applyNumberFormat="1" applyFont="1" applyFill="1" applyBorder="1" applyAlignment="1" applyProtection="1">
      <alignment horizontal="center" vertical="center"/>
      <protection locked="0"/>
    </xf>
    <xf numFmtId="1" fontId="2" fillId="0" borderId="0" xfId="0" applyNumberFormat="1" applyFont="1" applyProtection="1">
      <protection locked="0"/>
    </xf>
    <xf numFmtId="5" fontId="44" fillId="2" borderId="9" xfId="1" applyNumberFormat="1" applyFont="1" applyFill="1" applyBorder="1" applyAlignment="1" applyProtection="1">
      <alignment horizontal="center"/>
      <protection locked="0"/>
    </xf>
    <xf numFmtId="5" fontId="44" fillId="5" borderId="9" xfId="1" applyNumberFormat="1" applyFont="1" applyFill="1" applyBorder="1" applyAlignment="1" applyProtection="1">
      <alignment horizontal="center"/>
    </xf>
    <xf numFmtId="1" fontId="2" fillId="0" borderId="9" xfId="0" applyNumberFormat="1" applyFont="1" applyFill="1" applyBorder="1" applyAlignment="1" applyProtection="1">
      <alignment horizontal="center" vertical="center"/>
    </xf>
    <xf numFmtId="2" fontId="56" fillId="4" borderId="0" xfId="0" applyNumberFormat="1" applyFont="1" applyFill="1" applyBorder="1" applyAlignment="1" applyProtection="1">
      <alignment horizontal="left" vertical="center"/>
    </xf>
    <xf numFmtId="0" fontId="1" fillId="0" borderId="0" xfId="0" applyFont="1" applyBorder="1" applyAlignment="1" applyProtection="1">
      <alignment horizontal="left"/>
    </xf>
    <xf numFmtId="0" fontId="59" fillId="0" borderId="0" xfId="0" applyFont="1" applyBorder="1" applyAlignment="1" applyProtection="1">
      <alignment wrapText="1"/>
    </xf>
    <xf numFmtId="0" fontId="63" fillId="0" borderId="22" xfId="0" applyFont="1" applyBorder="1" applyAlignment="1">
      <alignment vertical="center"/>
    </xf>
    <xf numFmtId="0" fontId="50" fillId="0" borderId="18" xfId="0" applyFont="1" applyBorder="1"/>
    <xf numFmtId="0" fontId="50" fillId="0" borderId="23" xfId="0" applyFont="1" applyBorder="1"/>
    <xf numFmtId="0" fontId="0" fillId="0" borderId="3" xfId="0" applyBorder="1" applyAlignment="1">
      <alignment wrapText="1"/>
    </xf>
    <xf numFmtId="0" fontId="50" fillId="0" borderId="18" xfId="0" applyFont="1" applyBorder="1" applyAlignment="1">
      <alignment wrapText="1"/>
    </xf>
    <xf numFmtId="0" fontId="50" fillId="0" borderId="23" xfId="0" applyFont="1" applyBorder="1" applyAlignment="1">
      <alignment wrapText="1"/>
    </xf>
    <xf numFmtId="0" fontId="50" fillId="0" borderId="13" xfId="0" applyFont="1" applyBorder="1" applyAlignment="1">
      <alignment horizontal="left" vertical="center" wrapText="1"/>
    </xf>
    <xf numFmtId="0" fontId="50" fillId="0" borderId="1" xfId="0" applyFont="1" applyBorder="1" applyAlignment="1">
      <alignment horizontal="left" vertical="center" wrapText="1"/>
    </xf>
    <xf numFmtId="0" fontId="50" fillId="0" borderId="24" xfId="0" applyFont="1" applyBorder="1" applyAlignment="1">
      <alignment horizontal="left" vertical="center" wrapText="1"/>
    </xf>
    <xf numFmtId="0" fontId="66" fillId="0" borderId="13" xfId="2" applyFont="1" applyBorder="1" applyAlignment="1" applyProtection="1">
      <alignment horizontal="center"/>
    </xf>
    <xf numFmtId="0" fontId="66" fillId="0" borderId="1" xfId="2" applyFont="1" applyBorder="1" applyAlignment="1" applyProtection="1">
      <alignment horizontal="center"/>
    </xf>
    <xf numFmtId="0" fontId="66" fillId="0" borderId="24" xfId="2" applyFont="1" applyBorder="1" applyAlignment="1" applyProtection="1">
      <alignment horizontal="center"/>
    </xf>
    <xf numFmtId="0" fontId="63" fillId="0" borderId="22" xfId="0" applyFont="1" applyBorder="1" applyAlignment="1">
      <alignment horizontal="left" vertical="center"/>
    </xf>
    <xf numFmtId="0" fontId="63" fillId="0" borderId="18" xfId="0" applyFont="1" applyBorder="1" applyAlignment="1">
      <alignment horizontal="left" vertical="center"/>
    </xf>
    <xf numFmtId="0" fontId="63" fillId="0" borderId="23" xfId="0" applyFont="1" applyBorder="1" applyAlignment="1">
      <alignment horizontal="left" vertical="center"/>
    </xf>
    <xf numFmtId="0" fontId="18" fillId="0" borderId="3" xfId="0" applyFont="1" applyBorder="1" applyAlignment="1">
      <alignment wrapText="1"/>
    </xf>
    <xf numFmtId="0" fontId="50" fillId="0" borderId="0" xfId="0" applyFont="1" applyBorder="1" applyAlignment="1">
      <alignment wrapText="1"/>
    </xf>
    <xf numFmtId="0" fontId="50" fillId="0" borderId="5" xfId="0" applyFont="1" applyBorder="1" applyAlignment="1">
      <alignment wrapText="1"/>
    </xf>
    <xf numFmtId="0" fontId="18" fillId="0" borderId="25" xfId="0" applyFont="1" applyBorder="1" applyAlignment="1">
      <alignment wrapText="1"/>
    </xf>
    <xf numFmtId="0" fontId="50" fillId="0" borderId="2" xfId="0" applyFont="1" applyBorder="1" applyAlignment="1">
      <alignment wrapText="1"/>
    </xf>
    <xf numFmtId="0" fontId="50" fillId="0" borderId="26" xfId="0" applyFont="1" applyBorder="1" applyAlignment="1">
      <alignment wrapText="1"/>
    </xf>
    <xf numFmtId="0" fontId="50" fillId="0" borderId="8" xfId="0" applyFont="1" applyBorder="1" applyAlignment="1">
      <alignment horizontal="left" wrapText="1"/>
    </xf>
    <xf numFmtId="0" fontId="0" fillId="0" borderId="6" xfId="0" applyFont="1" applyBorder="1" applyAlignment="1">
      <alignment horizontal="left" wrapText="1"/>
    </xf>
    <xf numFmtId="0" fontId="0" fillId="0" borderId="7" xfId="0" applyFont="1" applyBorder="1" applyAlignment="1">
      <alignment horizontal="left" wrapText="1"/>
    </xf>
    <xf numFmtId="0" fontId="50" fillId="0" borderId="25" xfId="0" applyFont="1" applyBorder="1" applyAlignment="1">
      <alignment horizontal="left" wrapText="1"/>
    </xf>
    <xf numFmtId="0" fontId="0" fillId="0" borderId="2" xfId="0" applyFont="1" applyBorder="1" applyAlignment="1">
      <alignment horizontal="left" wrapText="1"/>
    </xf>
    <xf numFmtId="0" fontId="0" fillId="0" borderId="26" xfId="0" applyFont="1" applyBorder="1" applyAlignment="1">
      <alignment horizontal="left" wrapText="1"/>
    </xf>
    <xf numFmtId="0" fontId="50" fillId="0" borderId="13" xfId="0" applyFont="1" applyBorder="1" applyAlignment="1">
      <alignment horizontal="left" vertical="center"/>
    </xf>
    <xf numFmtId="0" fontId="50" fillId="0" borderId="1" xfId="0" applyFont="1" applyBorder="1" applyAlignment="1">
      <alignment horizontal="left" vertical="center"/>
    </xf>
    <xf numFmtId="0" fontId="50" fillId="0" borderId="24" xfId="0" applyFont="1" applyBorder="1" applyAlignment="1">
      <alignment horizontal="left" vertical="center"/>
    </xf>
    <xf numFmtId="0" fontId="50" fillId="0" borderId="2" xfId="0" applyFont="1" applyBorder="1" applyAlignment="1">
      <alignment horizontal="left" wrapText="1"/>
    </xf>
    <xf numFmtId="0" fontId="50" fillId="0" borderId="26" xfId="0" applyFont="1" applyBorder="1" applyAlignment="1">
      <alignment horizontal="left" wrapText="1"/>
    </xf>
    <xf numFmtId="0" fontId="64" fillId="0" borderId="22" xfId="0" applyFont="1" applyBorder="1" applyAlignment="1">
      <alignment horizontal="center"/>
    </xf>
    <xf numFmtId="0" fontId="64" fillId="0" borderId="18" xfId="0" applyFont="1" applyBorder="1" applyAlignment="1">
      <alignment horizontal="center"/>
    </xf>
    <xf numFmtId="0" fontId="64" fillId="0" borderId="23" xfId="0" applyFont="1" applyBorder="1" applyAlignment="1">
      <alignment horizontal="center"/>
    </xf>
    <xf numFmtId="0" fontId="50" fillId="0" borderId="6" xfId="0" applyFont="1" applyBorder="1" applyAlignment="1">
      <alignment horizontal="left" wrapText="1"/>
    </xf>
    <xf numFmtId="0" fontId="50" fillId="0" borderId="7" xfId="0" applyFont="1" applyBorder="1" applyAlignment="1">
      <alignment horizontal="left" wrapText="1"/>
    </xf>
    <xf numFmtId="0" fontId="50" fillId="0" borderId="8" xfId="0" applyFont="1" applyBorder="1" applyAlignment="1">
      <alignment horizontal="left"/>
    </xf>
    <xf numFmtId="0" fontId="0" fillId="0" borderId="6" xfId="0" applyFont="1" applyBorder="1" applyAlignment="1">
      <alignment horizontal="left"/>
    </xf>
    <xf numFmtId="0" fontId="0" fillId="0" borderId="7" xfId="0" applyFont="1" applyBorder="1" applyAlignment="1">
      <alignment horizontal="left"/>
    </xf>
    <xf numFmtId="0" fontId="19" fillId="0" borderId="25" xfId="0" applyFont="1" applyBorder="1" applyAlignment="1">
      <alignment horizontal="center" wrapText="1"/>
    </xf>
    <xf numFmtId="0" fontId="65" fillId="0" borderId="2" xfId="0" applyFont="1" applyBorder="1" applyAlignment="1">
      <alignment horizontal="center" wrapText="1"/>
    </xf>
    <xf numFmtId="0" fontId="65" fillId="0" borderId="26" xfId="0" applyFont="1" applyBorder="1" applyAlignment="1">
      <alignment horizontal="center" wrapText="1"/>
    </xf>
    <xf numFmtId="0" fontId="50" fillId="0" borderId="8" xfId="0" applyFont="1" applyBorder="1" applyAlignment="1">
      <alignment wrapText="1"/>
    </xf>
    <xf numFmtId="0" fontId="50" fillId="0" borderId="6" xfId="0" applyFont="1" applyBorder="1" applyAlignment="1">
      <alignment wrapText="1"/>
    </xf>
    <xf numFmtId="0" fontId="50" fillId="0" borderId="7" xfId="0" applyFont="1" applyBorder="1" applyAlignment="1">
      <alignment wrapText="1"/>
    </xf>
    <xf numFmtId="0" fontId="46" fillId="0" borderId="0" xfId="0" applyFont="1" applyAlignment="1" applyProtection="1">
      <alignment horizontal="center"/>
    </xf>
    <xf numFmtId="2" fontId="54" fillId="0" borderId="1" xfId="0" applyNumberFormat="1" applyFont="1" applyBorder="1" applyAlignment="1" applyProtection="1">
      <alignment horizontal="left" vertical="center" wrapText="1"/>
    </xf>
    <xf numFmtId="0" fontId="58" fillId="0" borderId="2" xfId="0" applyFont="1" applyBorder="1" applyAlignment="1" applyProtection="1">
      <alignment horizontal="center"/>
    </xf>
    <xf numFmtId="0" fontId="48" fillId="0" borderId="0" xfId="0" applyFont="1" applyBorder="1" applyAlignment="1" applyProtection="1">
      <alignment horizontal="center"/>
    </xf>
    <xf numFmtId="0" fontId="46" fillId="6" borderId="0" xfId="0" applyFont="1" applyFill="1" applyAlignment="1" applyProtection="1">
      <alignment horizontal="center"/>
    </xf>
    <xf numFmtId="0" fontId="52" fillId="0" borderId="2" xfId="0" applyFont="1" applyFill="1" applyBorder="1" applyAlignment="1" applyProtection="1">
      <alignment horizontal="center"/>
    </xf>
    <xf numFmtId="0" fontId="48" fillId="4" borderId="0" xfId="0" applyFont="1" applyFill="1" applyBorder="1" applyAlignment="1" applyProtection="1">
      <alignment horizontal="center"/>
    </xf>
    <xf numFmtId="1" fontId="34" fillId="5" borderId="10" xfId="3" applyNumberFormat="1" applyFont="1" applyFill="1" applyBorder="1" applyAlignment="1" applyProtection="1">
      <alignment horizontal="left" vertical="center"/>
    </xf>
    <xf numFmtId="1" fontId="34" fillId="5" borderId="12" xfId="3" applyNumberFormat="1" applyFont="1" applyFill="1" applyBorder="1" applyAlignment="1" applyProtection="1">
      <alignment horizontal="left" vertical="center"/>
    </xf>
    <xf numFmtId="2" fontId="34" fillId="5" borderId="10" xfId="0" applyNumberFormat="1" applyFont="1" applyFill="1" applyBorder="1" applyAlignment="1" applyProtection="1">
      <alignment horizontal="left" vertical="center"/>
    </xf>
    <xf numFmtId="2" fontId="34" fillId="5" borderId="12" xfId="0" applyNumberFormat="1" applyFont="1" applyFill="1" applyBorder="1" applyAlignment="1" applyProtection="1">
      <alignment horizontal="left" vertical="center"/>
    </xf>
    <xf numFmtId="2" fontId="54" fillId="4" borderId="1" xfId="0" applyNumberFormat="1" applyFont="1" applyFill="1" applyBorder="1" applyAlignment="1" applyProtection="1">
      <alignment horizontal="left" vertical="center" wrapText="1"/>
    </xf>
    <xf numFmtId="0" fontId="67" fillId="0" borderId="0" xfId="0" applyFont="1" applyAlignment="1" applyProtection="1">
      <alignment horizontal="left" wrapText="1"/>
    </xf>
    <xf numFmtId="0" fontId="0" fillId="2" borderId="27" xfId="0" applyFill="1" applyBorder="1" applyAlignment="1" applyProtection="1">
      <alignment horizontal="left" wrapText="1"/>
      <protection locked="0"/>
    </xf>
    <xf numFmtId="0" fontId="0" fillId="2" borderId="19" xfId="0" applyFill="1" applyBorder="1" applyAlignment="1" applyProtection="1">
      <alignment horizontal="left" wrapText="1"/>
      <protection locked="0"/>
    </xf>
    <xf numFmtId="0" fontId="0" fillId="2" borderId="28" xfId="0" applyFill="1" applyBorder="1" applyAlignment="1" applyProtection="1">
      <alignment horizontal="left" wrapText="1"/>
      <protection locked="0"/>
    </xf>
    <xf numFmtId="0" fontId="0" fillId="2" borderId="29" xfId="0" applyFill="1" applyBorder="1" applyAlignment="1" applyProtection="1">
      <alignment horizontal="left" wrapText="1"/>
      <protection locked="0"/>
    </xf>
    <xf numFmtId="0" fontId="0" fillId="2" borderId="0" xfId="0" applyFill="1" applyBorder="1" applyAlignment="1" applyProtection="1">
      <alignment horizontal="left" wrapText="1"/>
      <protection locked="0"/>
    </xf>
    <xf numFmtId="0" fontId="0" fillId="2" borderId="30" xfId="0" applyFill="1" applyBorder="1" applyAlignment="1" applyProtection="1">
      <alignment horizontal="left" wrapText="1"/>
      <protection locked="0"/>
    </xf>
    <xf numFmtId="0" fontId="0" fillId="2" borderId="31"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32" xfId="0" applyFill="1" applyBorder="1" applyAlignment="1" applyProtection="1">
      <alignment horizontal="left" wrapText="1"/>
      <protection locked="0"/>
    </xf>
    <xf numFmtId="0" fontId="67" fillId="4" borderId="0" xfId="0" applyFont="1" applyFill="1" applyAlignment="1" applyProtection="1">
      <alignment horizontal="left" wrapText="1"/>
    </xf>
    <xf numFmtId="1" fontId="34" fillId="2" borderId="10" xfId="3" applyNumberFormat="1" applyFont="1" applyFill="1" applyBorder="1" applyAlignment="1" applyProtection="1">
      <alignment horizontal="left" vertical="center"/>
      <protection locked="0"/>
    </xf>
    <xf numFmtId="1" fontId="34" fillId="2" borderId="12" xfId="3" applyNumberFormat="1" applyFont="1" applyFill="1" applyBorder="1" applyAlignment="1" applyProtection="1">
      <alignment horizontal="left" vertical="center"/>
      <protection locked="0"/>
    </xf>
    <xf numFmtId="1" fontId="34" fillId="2" borderId="21" xfId="3" applyNumberFormat="1" applyFont="1" applyFill="1" applyBorder="1" applyAlignment="1" applyProtection="1">
      <alignment horizontal="left" vertical="center"/>
      <protection locked="0"/>
    </xf>
    <xf numFmtId="2" fontId="34" fillId="2" borderId="10" xfId="0" applyNumberFormat="1" applyFont="1" applyFill="1" applyBorder="1" applyAlignment="1" applyProtection="1">
      <alignment horizontal="left" vertical="center"/>
      <protection locked="0"/>
    </xf>
    <xf numFmtId="2" fontId="34" fillId="2" borderId="12" xfId="0" applyNumberFormat="1" applyFont="1" applyFill="1" applyBorder="1" applyAlignment="1" applyProtection="1">
      <alignment horizontal="left" vertical="center"/>
      <protection locked="0"/>
    </xf>
    <xf numFmtId="2" fontId="34" fillId="2" borderId="21" xfId="0" applyNumberFormat="1" applyFont="1" applyFill="1" applyBorder="1" applyAlignment="1" applyProtection="1">
      <alignment horizontal="left" vertical="center"/>
      <protection locked="0"/>
    </xf>
    <xf numFmtId="2" fontId="56" fillId="0" borderId="0" xfId="0" applyNumberFormat="1" applyFont="1" applyBorder="1" applyAlignment="1" applyProtection="1">
      <alignment horizontal="left" vertical="center"/>
    </xf>
    <xf numFmtId="2" fontId="56" fillId="4" borderId="0" xfId="0" applyNumberFormat="1" applyFont="1" applyFill="1" applyBorder="1" applyAlignment="1" applyProtection="1">
      <alignment horizontal="left" vertical="center"/>
    </xf>
    <xf numFmtId="0" fontId="0" fillId="5" borderId="27" xfId="0" applyFill="1" applyBorder="1" applyAlignment="1" applyProtection="1">
      <alignment horizontal="left" wrapText="1"/>
    </xf>
    <xf numFmtId="0" fontId="0" fillId="5" borderId="19" xfId="0" applyFill="1" applyBorder="1" applyAlignment="1" applyProtection="1">
      <alignment horizontal="left" wrapText="1"/>
    </xf>
    <xf numFmtId="0" fontId="0" fillId="5" borderId="28" xfId="0" applyFill="1" applyBorder="1" applyAlignment="1" applyProtection="1">
      <alignment horizontal="left" wrapText="1"/>
    </xf>
    <xf numFmtId="0" fontId="0" fillId="5" borderId="29" xfId="0" applyFill="1" applyBorder="1" applyAlignment="1" applyProtection="1">
      <alignment horizontal="left" wrapText="1"/>
    </xf>
    <xf numFmtId="0" fontId="0" fillId="5" borderId="0" xfId="0" applyFill="1" applyBorder="1" applyAlignment="1" applyProtection="1">
      <alignment horizontal="left" wrapText="1"/>
    </xf>
    <xf numFmtId="0" fontId="0" fillId="5" borderId="30" xfId="0" applyFill="1" applyBorder="1" applyAlignment="1" applyProtection="1">
      <alignment horizontal="left" wrapText="1"/>
    </xf>
    <xf numFmtId="0" fontId="0" fillId="5" borderId="31" xfId="0" applyFill="1" applyBorder="1" applyAlignment="1" applyProtection="1">
      <alignment horizontal="left" wrapText="1"/>
    </xf>
    <xf numFmtId="0" fontId="0" fillId="5" borderId="2" xfId="0" applyFill="1" applyBorder="1" applyAlignment="1" applyProtection="1">
      <alignment horizontal="left" wrapText="1"/>
    </xf>
    <xf numFmtId="0" fontId="0" fillId="5" borderId="32" xfId="0" applyFill="1" applyBorder="1" applyAlignment="1" applyProtection="1">
      <alignment horizontal="left" wrapText="1"/>
    </xf>
    <xf numFmtId="0" fontId="34" fillId="2" borderId="10" xfId="0" applyFont="1" applyFill="1" applyBorder="1" applyAlignment="1" applyProtection="1">
      <alignment horizontal="center"/>
      <protection locked="0"/>
    </xf>
    <xf numFmtId="0" fontId="34" fillId="2" borderId="21" xfId="0" applyFont="1" applyFill="1" applyBorder="1" applyAlignment="1" applyProtection="1">
      <alignment horizontal="center"/>
      <protection locked="0"/>
    </xf>
    <xf numFmtId="0" fontId="47" fillId="2" borderId="10" xfId="0" applyFont="1" applyFill="1" applyBorder="1" applyAlignment="1" applyProtection="1">
      <alignment horizontal="center"/>
      <protection locked="0"/>
    </xf>
    <xf numFmtId="0" fontId="47" fillId="2" borderId="21" xfId="0" applyFont="1" applyFill="1" applyBorder="1" applyAlignment="1" applyProtection="1">
      <alignment horizontal="center"/>
      <protection locked="0"/>
    </xf>
    <xf numFmtId="0" fontId="46" fillId="0" borderId="0" xfId="0" applyFont="1" applyBorder="1" applyAlignment="1" applyProtection="1">
      <alignment horizontal="center"/>
    </xf>
    <xf numFmtId="0" fontId="46" fillId="0" borderId="39" xfId="0" applyFont="1" applyBorder="1" applyAlignment="1" applyProtection="1">
      <alignment horizontal="center"/>
    </xf>
    <xf numFmtId="0" fontId="58" fillId="0" borderId="40" xfId="0" applyFont="1" applyBorder="1" applyAlignment="1" applyProtection="1">
      <alignment horizontal="center"/>
    </xf>
    <xf numFmtId="0" fontId="48" fillId="0" borderId="39" xfId="0" applyFont="1" applyBorder="1" applyAlignment="1" applyProtection="1">
      <alignment horizontal="center"/>
    </xf>
    <xf numFmtId="0" fontId="54" fillId="0" borderId="0" xfId="0" applyFont="1" applyBorder="1" applyAlignment="1" applyProtection="1">
      <alignment horizontal="left" wrapText="1"/>
    </xf>
    <xf numFmtId="0" fontId="56" fillId="0" borderId="2" xfId="0" applyFont="1" applyBorder="1" applyAlignment="1" applyProtection="1">
      <alignment horizontal="left" wrapText="1"/>
    </xf>
    <xf numFmtId="0" fontId="4" fillId="0" borderId="10" xfId="0" applyFont="1" applyFill="1" applyBorder="1" applyAlignment="1" applyProtection="1">
      <alignment horizontal="center" wrapText="1"/>
    </xf>
    <xf numFmtId="0" fontId="4" fillId="0" borderId="21" xfId="0" applyFont="1" applyFill="1" applyBorder="1" applyAlignment="1" applyProtection="1">
      <alignment horizontal="center" wrapText="1"/>
    </xf>
    <xf numFmtId="0" fontId="46" fillId="6" borderId="36" xfId="0" applyFont="1" applyFill="1" applyBorder="1" applyAlignment="1" applyProtection="1">
      <alignment horizontal="center"/>
    </xf>
    <xf numFmtId="0" fontId="46" fillId="6" borderId="0" xfId="0" applyFont="1" applyFill="1" applyBorder="1" applyAlignment="1" applyProtection="1">
      <alignment horizontal="center"/>
    </xf>
    <xf numFmtId="0" fontId="52" fillId="0" borderId="37" xfId="0" applyFont="1" applyFill="1" applyBorder="1" applyAlignment="1" applyProtection="1">
      <alignment horizontal="center"/>
    </xf>
    <xf numFmtId="0" fontId="48" fillId="4" borderId="38" xfId="0" applyFont="1" applyFill="1" applyBorder="1" applyAlignment="1" applyProtection="1">
      <alignment horizontal="center"/>
    </xf>
    <xf numFmtId="0" fontId="48" fillId="4" borderId="19" xfId="0" applyFont="1" applyFill="1" applyBorder="1" applyAlignment="1" applyProtection="1">
      <alignment horizontal="center"/>
    </xf>
    <xf numFmtId="0" fontId="54" fillId="4" borderId="0" xfId="0" applyFont="1" applyFill="1" applyBorder="1" applyAlignment="1" applyProtection="1">
      <alignment horizontal="left" wrapText="1"/>
    </xf>
    <xf numFmtId="0" fontId="56" fillId="4" borderId="2" xfId="0" applyFont="1" applyFill="1" applyBorder="1" applyAlignment="1" applyProtection="1">
      <alignment horizontal="left" wrapText="1"/>
    </xf>
    <xf numFmtId="0" fontId="4" fillId="4" borderId="33" xfId="0" applyFont="1" applyFill="1" applyBorder="1" applyAlignment="1" applyProtection="1">
      <alignment horizontal="center" wrapText="1"/>
    </xf>
    <xf numFmtId="0" fontId="4" fillId="4" borderId="21" xfId="0" applyFont="1" applyFill="1" applyBorder="1" applyAlignment="1" applyProtection="1">
      <alignment horizontal="center" wrapText="1"/>
    </xf>
    <xf numFmtId="0" fontId="34" fillId="5" borderId="10" xfId="0" applyFont="1" applyFill="1" applyBorder="1" applyAlignment="1" applyProtection="1">
      <alignment horizontal="center"/>
    </xf>
    <xf numFmtId="0" fontId="0" fillId="5" borderId="21" xfId="0" applyFill="1" applyBorder="1" applyAlignment="1" applyProtection="1">
      <alignment horizontal="center"/>
    </xf>
    <xf numFmtId="0" fontId="34" fillId="5" borderId="33" xfId="0" applyFont="1" applyFill="1" applyBorder="1" applyAlignment="1" applyProtection="1">
      <alignment horizontal="center"/>
    </xf>
    <xf numFmtId="0" fontId="34" fillId="5" borderId="21" xfId="0" applyFont="1" applyFill="1" applyBorder="1" applyAlignment="1" applyProtection="1">
      <alignment horizontal="center"/>
    </xf>
    <xf numFmtId="0" fontId="4" fillId="4" borderId="34" xfId="0" applyFont="1" applyFill="1" applyBorder="1" applyAlignment="1" applyProtection="1">
      <alignment horizontal="right"/>
    </xf>
    <xf numFmtId="0" fontId="4" fillId="4" borderId="35" xfId="0" applyFont="1" applyFill="1" applyBorder="1" applyAlignment="1" applyProtection="1">
      <alignment horizontal="right"/>
    </xf>
    <xf numFmtId="0" fontId="4" fillId="0" borderId="18" xfId="0" applyFont="1" applyBorder="1" applyAlignment="1" applyProtection="1">
      <alignment horizontal="right"/>
    </xf>
    <xf numFmtId="0" fontId="4" fillId="0" borderId="35" xfId="0" applyFont="1" applyBorder="1" applyAlignment="1" applyProtection="1">
      <alignment horizontal="right"/>
    </xf>
    <xf numFmtId="9" fontId="49" fillId="4" borderId="18" xfId="3" applyFont="1" applyFill="1" applyBorder="1" applyAlignment="1" applyProtection="1">
      <alignment horizontal="right"/>
    </xf>
    <xf numFmtId="9" fontId="49" fillId="4" borderId="35" xfId="3" applyFont="1" applyFill="1" applyBorder="1" applyAlignment="1" applyProtection="1">
      <alignment horizontal="right"/>
    </xf>
    <xf numFmtId="0" fontId="56" fillId="4" borderId="0" xfId="0" applyFont="1" applyFill="1" applyAlignment="1" applyProtection="1">
      <alignment horizontal="left" wrapText="1"/>
    </xf>
    <xf numFmtId="0" fontId="52" fillId="0" borderId="2" xfId="0" applyFont="1" applyBorder="1" applyAlignment="1" applyProtection="1">
      <alignment horizontal="center"/>
    </xf>
    <xf numFmtId="0" fontId="1" fillId="4" borderId="0" xfId="0" applyFont="1" applyFill="1" applyBorder="1" applyAlignment="1" applyProtection="1">
      <alignment horizontal="center"/>
    </xf>
    <xf numFmtId="0" fontId="1" fillId="4" borderId="0" xfId="0" applyFont="1" applyFill="1" applyAlignment="1" applyProtection="1">
      <alignment horizontal="center"/>
    </xf>
    <xf numFmtId="0" fontId="3" fillId="4" borderId="2" xfId="0" applyFont="1" applyFill="1" applyBorder="1" applyAlignment="1" applyProtection="1">
      <alignment horizontal="center"/>
    </xf>
    <xf numFmtId="0" fontId="0" fillId="2" borderId="27"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2" xfId="0" applyFill="1" applyBorder="1" applyAlignment="1" applyProtection="1">
      <alignment horizontal="left"/>
      <protection locked="0"/>
    </xf>
    <xf numFmtId="0" fontId="0" fillId="5" borderId="27" xfId="0" applyFill="1" applyBorder="1" applyAlignment="1" applyProtection="1">
      <alignment horizontal="left"/>
    </xf>
    <xf numFmtId="0" fontId="0" fillId="5" borderId="19" xfId="0" applyFill="1" applyBorder="1" applyAlignment="1" applyProtection="1">
      <alignment horizontal="left"/>
    </xf>
    <xf numFmtId="0" fontId="0" fillId="5" borderId="28" xfId="0" applyFill="1" applyBorder="1" applyAlignment="1" applyProtection="1">
      <alignment horizontal="left"/>
    </xf>
    <xf numFmtId="0" fontId="0" fillId="5" borderId="29" xfId="0" applyFill="1" applyBorder="1" applyAlignment="1" applyProtection="1">
      <alignment horizontal="left"/>
    </xf>
    <xf numFmtId="0" fontId="0" fillId="5" borderId="0" xfId="0" applyFill="1" applyBorder="1" applyAlignment="1" applyProtection="1">
      <alignment horizontal="left"/>
    </xf>
    <xf numFmtId="0" fontId="0" fillId="5" borderId="30" xfId="0" applyFill="1" applyBorder="1" applyAlignment="1" applyProtection="1">
      <alignment horizontal="left"/>
    </xf>
    <xf numFmtId="0" fontId="0" fillId="5" borderId="31" xfId="0" applyFill="1" applyBorder="1" applyAlignment="1" applyProtection="1">
      <alignment horizontal="left"/>
    </xf>
    <xf numFmtId="0" fontId="0" fillId="5" borderId="2" xfId="0" applyFill="1" applyBorder="1" applyAlignment="1" applyProtection="1">
      <alignment horizontal="left"/>
    </xf>
    <xf numFmtId="0" fontId="0" fillId="5" borderId="32" xfId="0" applyFill="1" applyBorder="1" applyAlignment="1" applyProtection="1">
      <alignment horizontal="left"/>
    </xf>
    <xf numFmtId="0" fontId="1" fillId="0" borderId="0" xfId="0" applyFont="1" applyAlignment="1" applyProtection="1">
      <alignment horizontal="center"/>
    </xf>
    <xf numFmtId="0" fontId="3" fillId="0" borderId="2" xfId="0" applyFont="1" applyBorder="1" applyAlignment="1" applyProtection="1">
      <alignment horizontal="center"/>
    </xf>
    <xf numFmtId="9" fontId="49" fillId="0" borderId="18" xfId="3" applyFont="1" applyBorder="1" applyAlignment="1" applyProtection="1">
      <alignment horizontal="right"/>
      <protection locked="0"/>
    </xf>
    <xf numFmtId="9" fontId="49" fillId="0" borderId="35" xfId="3" applyFont="1" applyBorder="1" applyAlignment="1" applyProtection="1">
      <alignment horizontal="right"/>
      <protection locked="0"/>
    </xf>
    <xf numFmtId="0" fontId="56" fillId="0" borderId="0" xfId="0" applyFont="1" applyAlignment="1" applyProtection="1">
      <alignment horizontal="left" wrapText="1"/>
    </xf>
    <xf numFmtId="0" fontId="1" fillId="0" borderId="0" xfId="0" applyFont="1" applyBorder="1" applyAlignment="1" applyProtection="1">
      <alignment horizontal="center"/>
    </xf>
    <xf numFmtId="0" fontId="34" fillId="5" borderId="12" xfId="0" applyFont="1" applyFill="1" applyBorder="1" applyAlignment="1" applyProtection="1">
      <alignment horizontal="center"/>
    </xf>
    <xf numFmtId="0" fontId="47" fillId="5" borderId="10" xfId="0" applyFont="1" applyFill="1" applyBorder="1" applyAlignment="1" applyProtection="1">
      <alignment horizontal="center"/>
    </xf>
    <xf numFmtId="0" fontId="47" fillId="5" borderId="12" xfId="0" applyFont="1" applyFill="1" applyBorder="1" applyAlignment="1" applyProtection="1">
      <alignment horizontal="center"/>
    </xf>
    <xf numFmtId="0" fontId="47" fillId="5" borderId="21" xfId="0" applyFont="1" applyFill="1" applyBorder="1" applyAlignment="1" applyProtection="1">
      <alignment horizontal="center"/>
    </xf>
    <xf numFmtId="0" fontId="4" fillId="4" borderId="0" xfId="0" applyFont="1" applyFill="1" applyAlignment="1" applyProtection="1">
      <alignment horizontal="center" wrapText="1"/>
    </xf>
    <xf numFmtId="0" fontId="4" fillId="4" borderId="30" xfId="0" applyFont="1" applyFill="1" applyBorder="1" applyAlignment="1" applyProtection="1">
      <alignment horizontal="center" wrapText="1"/>
    </xf>
    <xf numFmtId="0" fontId="4" fillId="4" borderId="0" xfId="0" applyFont="1" applyFill="1" applyBorder="1" applyAlignment="1" applyProtection="1">
      <alignment horizontal="center"/>
    </xf>
    <xf numFmtId="0" fontId="4" fillId="4" borderId="30" xfId="0" applyFont="1" applyFill="1" applyBorder="1" applyAlignment="1" applyProtection="1">
      <alignment horizontal="center"/>
    </xf>
    <xf numFmtId="0" fontId="54" fillId="4" borderId="0" xfId="0" applyFont="1" applyFill="1" applyAlignment="1" applyProtection="1">
      <alignment horizontal="left" wrapText="1"/>
    </xf>
    <xf numFmtId="0" fontId="54" fillId="4" borderId="19" xfId="0" applyFont="1" applyFill="1" applyBorder="1" applyAlignment="1" applyProtection="1">
      <alignment horizontal="left" wrapText="1"/>
    </xf>
    <xf numFmtId="0" fontId="49" fillId="4" borderId="10" xfId="0" applyFont="1" applyFill="1" applyBorder="1" applyAlignment="1" applyProtection="1">
      <alignment horizontal="center" wrapText="1"/>
    </xf>
    <xf numFmtId="0" fontId="49" fillId="4" borderId="12" xfId="0" applyFont="1" applyFill="1" applyBorder="1" applyAlignment="1" applyProtection="1">
      <alignment horizontal="center" wrapText="1"/>
    </xf>
    <xf numFmtId="0" fontId="49" fillId="4" borderId="21" xfId="0" applyFont="1" applyFill="1" applyBorder="1" applyAlignment="1" applyProtection="1">
      <alignment horizontal="center" wrapText="1"/>
    </xf>
    <xf numFmtId="0" fontId="4" fillId="0" borderId="0"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10" fillId="0" borderId="0" xfId="0" applyFont="1" applyBorder="1" applyAlignment="1" applyProtection="1">
      <alignment horizontal="left" wrapText="1"/>
    </xf>
    <xf numFmtId="0" fontId="3" fillId="0" borderId="0" xfId="0" applyFont="1" applyBorder="1" applyAlignment="1" applyProtection="1">
      <alignment horizontal="center"/>
    </xf>
    <xf numFmtId="0" fontId="1" fillId="4" borderId="19" xfId="0" applyFont="1" applyFill="1" applyBorder="1" applyAlignment="1" applyProtection="1">
      <alignment horizontal="center"/>
    </xf>
    <xf numFmtId="0" fontId="10" fillId="4" borderId="0" xfId="0" applyFont="1" applyFill="1" applyBorder="1" applyAlignment="1" applyProtection="1">
      <alignment horizontal="left" wrapText="1"/>
    </xf>
    <xf numFmtId="0" fontId="3" fillId="4" borderId="0" xfId="0" applyFont="1" applyFill="1" applyBorder="1" applyAlignment="1" applyProtection="1">
      <alignment horizontal="center"/>
    </xf>
    <xf numFmtId="0" fontId="47" fillId="2" borderId="12" xfId="0" applyFont="1" applyFill="1" applyBorder="1" applyAlignment="1" applyProtection="1">
      <alignment horizontal="center"/>
      <protection locked="0"/>
    </xf>
    <xf numFmtId="0" fontId="1" fillId="0" borderId="19" xfId="0" applyFont="1" applyBorder="1" applyAlignment="1" applyProtection="1">
      <alignment horizontal="center"/>
    </xf>
    <xf numFmtId="0" fontId="54" fillId="0" borderId="0" xfId="0" applyFont="1" applyFill="1" applyAlignment="1" applyProtection="1">
      <alignment horizontal="left" wrapText="1"/>
    </xf>
    <xf numFmtId="0" fontId="54" fillId="0" borderId="19" xfId="0" applyFont="1" applyBorder="1" applyAlignment="1" applyProtection="1">
      <alignment horizontal="left" wrapText="1"/>
    </xf>
    <xf numFmtId="0" fontId="54" fillId="0" borderId="0" xfId="0" applyFont="1" applyAlignment="1" applyProtection="1">
      <alignment horizontal="left" wrapText="1"/>
    </xf>
    <xf numFmtId="0" fontId="4" fillId="0" borderId="0" xfId="0" applyFont="1" applyAlignment="1" applyProtection="1">
      <alignment horizontal="center" wrapText="1"/>
    </xf>
    <xf numFmtId="0" fontId="4" fillId="0" borderId="30" xfId="0" applyFont="1" applyBorder="1" applyAlignment="1" applyProtection="1">
      <alignment horizontal="center" wrapText="1"/>
    </xf>
    <xf numFmtId="0" fontId="49" fillId="0" borderId="10" xfId="0" applyFont="1" applyFill="1" applyBorder="1" applyAlignment="1" applyProtection="1">
      <alignment horizontal="center" wrapText="1"/>
    </xf>
    <xf numFmtId="0" fontId="49" fillId="0" borderId="12" xfId="0" applyFont="1" applyFill="1" applyBorder="1" applyAlignment="1" applyProtection="1">
      <alignment horizontal="center" wrapText="1"/>
    </xf>
    <xf numFmtId="0" fontId="49" fillId="0" borderId="21" xfId="0" applyFont="1" applyFill="1" applyBorder="1" applyAlignment="1" applyProtection="1">
      <alignment horizontal="center" wrapText="1"/>
    </xf>
    <xf numFmtId="0" fontId="34" fillId="2" borderId="12" xfId="0" applyFont="1" applyFill="1" applyBorder="1" applyAlignment="1" applyProtection="1">
      <alignment horizontal="center"/>
      <protection locked="0"/>
    </xf>
    <xf numFmtId="0" fontId="68" fillId="0" borderId="2" xfId="0" applyFont="1" applyBorder="1" applyAlignment="1" applyProtection="1">
      <alignment horizontal="center"/>
    </xf>
    <xf numFmtId="0" fontId="54" fillId="4" borderId="0" xfId="0" applyFont="1" applyFill="1" applyBorder="1" applyAlignment="1" applyProtection="1">
      <alignment wrapText="1"/>
    </xf>
    <xf numFmtId="0" fontId="50" fillId="4" borderId="0" xfId="0" applyFont="1" applyFill="1" applyBorder="1" applyAlignment="1" applyProtection="1">
      <alignment wrapText="1"/>
    </xf>
    <xf numFmtId="0" fontId="1" fillId="4" borderId="0" xfId="0" applyFont="1" applyFill="1" applyBorder="1" applyAlignment="1" applyProtection="1">
      <alignment horizontal="left"/>
    </xf>
    <xf numFmtId="0" fontId="0" fillId="4" borderId="0" xfId="0" applyFill="1" applyBorder="1" applyAlignment="1" applyProtection="1">
      <alignment horizontal="left"/>
    </xf>
    <xf numFmtId="0" fontId="0" fillId="5" borderId="27" xfId="0" applyFill="1" applyBorder="1" applyAlignment="1" applyProtection="1">
      <alignment horizontal="left"/>
      <protection locked="0"/>
    </xf>
    <xf numFmtId="0" fontId="0" fillId="5" borderId="19" xfId="0" applyFill="1" applyBorder="1" applyAlignment="1" applyProtection="1">
      <alignment horizontal="left"/>
      <protection locked="0"/>
    </xf>
    <xf numFmtId="0" fontId="0" fillId="5" borderId="28" xfId="0" applyFill="1" applyBorder="1" applyAlignment="1" applyProtection="1">
      <alignment horizontal="left"/>
      <protection locked="0"/>
    </xf>
    <xf numFmtId="0" fontId="0" fillId="5" borderId="29" xfId="0" applyFill="1" applyBorder="1" applyAlignment="1" applyProtection="1">
      <alignment horizontal="left"/>
      <protection locked="0"/>
    </xf>
    <xf numFmtId="0" fontId="0" fillId="5" borderId="0" xfId="0" applyFill="1" applyBorder="1" applyAlignment="1" applyProtection="1">
      <alignment horizontal="left"/>
      <protection locked="0"/>
    </xf>
    <xf numFmtId="0" fontId="0" fillId="5" borderId="30" xfId="0" applyFill="1" applyBorder="1" applyAlignment="1" applyProtection="1">
      <alignment horizontal="left"/>
      <protection locked="0"/>
    </xf>
    <xf numFmtId="0" fontId="0" fillId="5" borderId="31" xfId="0"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32" xfId="0" applyFill="1" applyBorder="1" applyAlignment="1" applyProtection="1">
      <alignment horizontal="left"/>
      <protection locked="0"/>
    </xf>
    <xf numFmtId="0" fontId="4" fillId="0" borderId="18" xfId="0" applyFont="1" applyBorder="1" applyAlignment="1" applyProtection="1">
      <alignment horizontal="right" wrapText="1"/>
      <protection locked="0"/>
    </xf>
    <xf numFmtId="0" fontId="4" fillId="0" borderId="35" xfId="0" applyFont="1" applyBorder="1" applyAlignment="1" applyProtection="1">
      <alignment horizontal="right" wrapText="1"/>
      <protection locked="0"/>
    </xf>
    <xf numFmtId="0" fontId="54" fillId="0" borderId="0" xfId="0" applyFont="1" applyBorder="1" applyAlignment="1" applyProtection="1">
      <alignment wrapText="1"/>
    </xf>
    <xf numFmtId="0" fontId="50" fillId="0" borderId="0" xfId="0" applyFont="1" applyBorder="1" applyAlignment="1" applyProtection="1">
      <alignment wrapText="1"/>
    </xf>
    <xf numFmtId="0" fontId="1" fillId="0" borderId="0" xfId="0" applyFont="1" applyBorder="1" applyAlignment="1" applyProtection="1">
      <alignment horizontal="left"/>
    </xf>
    <xf numFmtId="0" fontId="0" fillId="0" borderId="0" xfId="0" applyBorder="1" applyAlignment="1" applyProtection="1">
      <alignment horizontal="left"/>
    </xf>
    <xf numFmtId="0" fontId="4" fillId="4" borderId="18" xfId="0" applyFont="1" applyFill="1" applyBorder="1" applyAlignment="1" applyProtection="1">
      <alignment horizontal="right" wrapText="1"/>
    </xf>
    <xf numFmtId="0" fontId="4" fillId="4" borderId="35" xfId="0" applyFont="1" applyFill="1" applyBorder="1" applyAlignment="1" applyProtection="1">
      <alignment horizontal="right" wrapText="1"/>
    </xf>
    <xf numFmtId="0" fontId="64" fillId="6" borderId="0" xfId="0" applyFont="1" applyFill="1" applyAlignment="1" applyProtection="1">
      <alignment horizontal="center"/>
    </xf>
    <xf numFmtId="0" fontId="10" fillId="4" borderId="19" xfId="0" applyFont="1" applyFill="1" applyBorder="1" applyAlignment="1" applyProtection="1">
      <alignment horizontal="center"/>
    </xf>
    <xf numFmtId="0" fontId="4" fillId="4" borderId="10" xfId="0" applyFont="1" applyFill="1" applyBorder="1" applyAlignment="1" applyProtection="1">
      <alignment horizontal="center"/>
    </xf>
    <xf numFmtId="0" fontId="4" fillId="4" borderId="21" xfId="0" applyFont="1" applyFill="1" applyBorder="1" applyAlignment="1" applyProtection="1">
      <alignment horizontal="center"/>
    </xf>
    <xf numFmtId="0" fontId="34" fillId="5" borderId="10" xfId="0" applyFont="1" applyFill="1" applyBorder="1" applyAlignment="1" applyProtection="1">
      <alignment horizontal="left"/>
    </xf>
    <xf numFmtId="0" fontId="34" fillId="5" borderId="21" xfId="0" applyFont="1" applyFill="1" applyBorder="1" applyAlignment="1" applyProtection="1">
      <alignment horizontal="left"/>
    </xf>
    <xf numFmtId="0" fontId="64" fillId="0" borderId="0" xfId="0" applyFont="1" applyAlignment="1" applyProtection="1">
      <alignment horizontal="center"/>
    </xf>
    <xf numFmtId="0" fontId="10" fillId="0" borderId="19" xfId="0" applyFont="1" applyBorder="1" applyAlignment="1" applyProtection="1">
      <alignment horizontal="center"/>
    </xf>
    <xf numFmtId="0" fontId="4" fillId="0" borderId="10" xfId="0" applyFont="1" applyFill="1" applyBorder="1" applyAlignment="1" applyProtection="1">
      <alignment horizontal="center"/>
    </xf>
    <xf numFmtId="0" fontId="4" fillId="0" borderId="21" xfId="0" applyFont="1" applyFill="1" applyBorder="1" applyAlignment="1" applyProtection="1">
      <alignment horizontal="center"/>
    </xf>
    <xf numFmtId="0" fontId="34" fillId="2" borderId="10" xfId="0" applyFont="1" applyFill="1" applyBorder="1" applyAlignment="1" applyProtection="1">
      <alignment horizontal="left"/>
      <protection locked="0"/>
    </xf>
    <xf numFmtId="0" fontId="34" fillId="2" borderId="21" xfId="0" applyFont="1" applyFill="1" applyBorder="1" applyAlignment="1" applyProtection="1">
      <alignment horizontal="left"/>
      <protection locked="0"/>
    </xf>
    <xf numFmtId="0" fontId="2" fillId="2" borderId="27" xfId="0" applyFont="1" applyFill="1" applyBorder="1" applyAlignment="1" applyProtection="1">
      <alignment horizontal="left"/>
      <protection locked="0"/>
    </xf>
    <xf numFmtId="0" fontId="2" fillId="2" borderId="19" xfId="0" applyFont="1" applyFill="1" applyBorder="1" applyAlignment="1" applyProtection="1">
      <alignment horizontal="left"/>
      <protection locked="0"/>
    </xf>
    <xf numFmtId="0" fontId="2" fillId="2" borderId="28" xfId="0" applyFont="1" applyFill="1" applyBorder="1" applyAlignment="1" applyProtection="1">
      <alignment horizontal="left"/>
      <protection locked="0"/>
    </xf>
    <xf numFmtId="0" fontId="2" fillId="2" borderId="29"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30" xfId="0" applyFont="1" applyFill="1" applyBorder="1" applyAlignment="1" applyProtection="1">
      <alignment horizontal="left"/>
      <protection locked="0"/>
    </xf>
    <xf numFmtId="0" fontId="2" fillId="2" borderId="3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2" xfId="0" applyFont="1" applyFill="1" applyBorder="1" applyAlignment="1" applyProtection="1">
      <alignment horizontal="left"/>
      <protection locked="0"/>
    </xf>
    <xf numFmtId="0" fontId="2" fillId="5" borderId="27" xfId="0" applyFont="1" applyFill="1" applyBorder="1" applyAlignment="1" applyProtection="1">
      <alignment horizontal="left"/>
    </xf>
    <xf numFmtId="0" fontId="2" fillId="5" borderId="19" xfId="0" applyFont="1" applyFill="1" applyBorder="1" applyAlignment="1" applyProtection="1">
      <alignment horizontal="left"/>
    </xf>
    <xf numFmtId="0" fontId="2" fillId="5" borderId="28" xfId="0" applyFont="1" applyFill="1" applyBorder="1" applyAlignment="1" applyProtection="1">
      <alignment horizontal="left"/>
    </xf>
    <xf numFmtId="0" fontId="2" fillId="5" borderId="29" xfId="0" applyFont="1" applyFill="1" applyBorder="1" applyAlignment="1" applyProtection="1">
      <alignment horizontal="left"/>
    </xf>
    <xf numFmtId="0" fontId="2" fillId="5" borderId="0" xfId="0" applyFont="1" applyFill="1" applyBorder="1" applyAlignment="1" applyProtection="1">
      <alignment horizontal="left"/>
    </xf>
    <xf numFmtId="0" fontId="2" fillId="5" borderId="30" xfId="0" applyFont="1" applyFill="1" applyBorder="1" applyAlignment="1" applyProtection="1">
      <alignment horizontal="left"/>
    </xf>
    <xf numFmtId="0" fontId="2" fillId="5" borderId="31" xfId="0" applyFont="1" applyFill="1" applyBorder="1" applyAlignment="1" applyProtection="1">
      <alignment horizontal="left"/>
    </xf>
    <xf numFmtId="0" fontId="2" fillId="5" borderId="2" xfId="0" applyFont="1" applyFill="1" applyBorder="1" applyAlignment="1" applyProtection="1">
      <alignment horizontal="left"/>
    </xf>
    <xf numFmtId="0" fontId="2" fillId="5" borderId="32" xfId="0" applyFont="1" applyFill="1" applyBorder="1" applyAlignment="1" applyProtection="1">
      <alignment horizontal="left"/>
    </xf>
    <xf numFmtId="0" fontId="4" fillId="0" borderId="18" xfId="0" applyFont="1" applyFill="1" applyBorder="1" applyAlignment="1" applyProtection="1">
      <alignment horizontal="right"/>
    </xf>
    <xf numFmtId="0" fontId="4" fillId="0" borderId="35" xfId="0" applyFont="1" applyFill="1" applyBorder="1" applyAlignment="1" applyProtection="1">
      <alignment horizontal="right"/>
    </xf>
    <xf numFmtId="0" fontId="4" fillId="4" borderId="18" xfId="0" applyFont="1" applyFill="1" applyBorder="1" applyAlignment="1" applyProtection="1">
      <alignment horizontal="right"/>
    </xf>
    <xf numFmtId="0" fontId="34" fillId="5" borderId="9" xfId="0" applyFont="1" applyFill="1" applyBorder="1" applyAlignment="1" applyProtection="1">
      <alignment horizontal="center"/>
    </xf>
    <xf numFmtId="0" fontId="10" fillId="5" borderId="9" xfId="0" applyFont="1" applyFill="1" applyBorder="1" applyAlignment="1" applyProtection="1">
      <alignment horizontal="center" wrapText="1"/>
    </xf>
    <xf numFmtId="0" fontId="4" fillId="4" borderId="9" xfId="0" applyFont="1" applyFill="1" applyBorder="1" applyAlignment="1" applyProtection="1">
      <alignment horizontal="center"/>
    </xf>
    <xf numFmtId="0" fontId="4" fillId="0" borderId="9" xfId="0" applyFont="1" applyFill="1" applyBorder="1" applyAlignment="1" applyProtection="1">
      <alignment horizontal="center"/>
    </xf>
    <xf numFmtId="0" fontId="34" fillId="2" borderId="9" xfId="0" applyFont="1" applyFill="1" applyBorder="1" applyAlignment="1" applyProtection="1">
      <alignment horizontal="center"/>
      <protection locked="0"/>
    </xf>
    <xf numFmtId="0" fontId="10" fillId="2" borderId="9" xfId="0" applyFont="1" applyFill="1" applyBorder="1" applyAlignment="1" applyProtection="1">
      <alignment horizontal="center" wrapText="1"/>
      <protection locked="0"/>
    </xf>
    <xf numFmtId="0" fontId="4" fillId="0" borderId="0" xfId="0" applyFont="1" applyBorder="1" applyAlignment="1" applyProtection="1">
      <alignment horizontal="center"/>
    </xf>
    <xf numFmtId="0" fontId="4" fillId="0" borderId="30" xfId="0" applyFont="1" applyBorder="1" applyAlignment="1" applyProtection="1">
      <alignment horizontal="center"/>
    </xf>
    <xf numFmtId="0" fontId="34" fillId="5" borderId="12" xfId="0" applyFont="1" applyFill="1" applyBorder="1" applyAlignment="1" applyProtection="1">
      <alignment horizontal="left"/>
    </xf>
    <xf numFmtId="0" fontId="4" fillId="4" borderId="0" xfId="0" applyFont="1" applyFill="1" applyAlignment="1" applyProtection="1">
      <alignment horizontal="right"/>
    </xf>
    <xf numFmtId="0" fontId="4" fillId="4" borderId="30" xfId="0" applyFont="1" applyFill="1" applyBorder="1" applyAlignment="1" applyProtection="1">
      <alignment horizontal="right"/>
    </xf>
    <xf numFmtId="0" fontId="34" fillId="5" borderId="9" xfId="0" applyFont="1" applyFill="1" applyBorder="1" applyAlignment="1" applyProtection="1">
      <alignment horizontal="left"/>
    </xf>
    <xf numFmtId="0" fontId="34" fillId="5" borderId="10" xfId="0" applyFont="1" applyFill="1" applyBorder="1" applyAlignment="1" applyProtection="1">
      <alignment horizontal="left" wrapText="1"/>
    </xf>
    <xf numFmtId="0" fontId="34" fillId="5" borderId="12" xfId="0" applyFont="1" applyFill="1" applyBorder="1" applyAlignment="1" applyProtection="1">
      <alignment horizontal="left" wrapText="1"/>
    </xf>
    <xf numFmtId="0" fontId="34" fillId="5" borderId="21" xfId="0" applyFont="1" applyFill="1" applyBorder="1" applyAlignment="1" applyProtection="1">
      <alignment horizontal="left" wrapText="1"/>
    </xf>
    <xf numFmtId="0" fontId="4" fillId="0" borderId="0" xfId="0" applyFont="1" applyAlignment="1" applyProtection="1">
      <alignment horizontal="right" wrapText="1"/>
    </xf>
    <xf numFmtId="0" fontId="4" fillId="0" borderId="30" xfId="0" applyFont="1" applyBorder="1" applyAlignment="1" applyProtection="1">
      <alignment horizontal="right" wrapText="1"/>
    </xf>
    <xf numFmtId="0" fontId="10" fillId="4" borderId="0" xfId="0" applyFont="1" applyFill="1" applyBorder="1" applyAlignment="1" applyProtection="1">
      <alignment horizontal="center"/>
    </xf>
    <xf numFmtId="0" fontId="50" fillId="4" borderId="0" xfId="0" applyFont="1" applyFill="1" applyAlignment="1" applyProtection="1">
      <alignment horizontal="left" wrapText="1"/>
    </xf>
    <xf numFmtId="0" fontId="4" fillId="4" borderId="0" xfId="0" applyFont="1" applyFill="1" applyAlignment="1" applyProtection="1">
      <alignment horizontal="right" wrapText="1"/>
    </xf>
    <xf numFmtId="0" fontId="4" fillId="4" borderId="30" xfId="0" applyFont="1" applyFill="1" applyBorder="1" applyAlignment="1" applyProtection="1">
      <alignment horizontal="right" wrapText="1"/>
    </xf>
    <xf numFmtId="0" fontId="34" fillId="2" borderId="9" xfId="0" applyFont="1" applyFill="1" applyBorder="1" applyAlignment="1" applyProtection="1">
      <alignment horizontal="left"/>
      <protection locked="0"/>
    </xf>
    <xf numFmtId="0" fontId="10" fillId="0" borderId="0" xfId="0" applyFont="1" applyBorder="1" applyAlignment="1" applyProtection="1">
      <alignment horizontal="center"/>
    </xf>
    <xf numFmtId="0" fontId="50" fillId="0" borderId="0" xfId="0" applyFont="1" applyAlignment="1" applyProtection="1">
      <alignment horizontal="left" wrapText="1"/>
    </xf>
    <xf numFmtId="0" fontId="4" fillId="0" borderId="0" xfId="0" applyFont="1" applyAlignment="1" applyProtection="1">
      <alignment horizontal="right"/>
    </xf>
    <xf numFmtId="0" fontId="4" fillId="0" borderId="30" xfId="0" applyFont="1" applyBorder="1" applyAlignment="1" applyProtection="1">
      <alignment horizontal="right"/>
    </xf>
    <xf numFmtId="0" fontId="47" fillId="2" borderId="9" xfId="0" applyFont="1" applyFill="1" applyBorder="1" applyAlignment="1" applyProtection="1">
      <alignment horizontal="left"/>
      <protection locked="0"/>
    </xf>
    <xf numFmtId="0" fontId="34" fillId="2" borderId="9" xfId="0" applyFont="1" applyFill="1" applyBorder="1" applyAlignment="1" applyProtection="1">
      <alignment horizontal="left" wrapText="1"/>
      <protection locked="0"/>
    </xf>
    <xf numFmtId="0" fontId="34" fillId="5" borderId="14" xfId="0" applyFont="1" applyFill="1" applyBorder="1" applyAlignment="1" applyProtection="1">
      <alignment horizontal="left"/>
    </xf>
    <xf numFmtId="0" fontId="34" fillId="2" borderId="14" xfId="0" applyFont="1" applyFill="1" applyBorder="1" applyAlignment="1" applyProtection="1">
      <alignment horizontal="left"/>
      <protection locked="0"/>
    </xf>
    <xf numFmtId="9" fontId="34" fillId="5" borderId="9" xfId="3" applyNumberFormat="1" applyFont="1" applyFill="1" applyBorder="1" applyAlignment="1" applyProtection="1">
      <alignment horizontal="center"/>
    </xf>
    <xf numFmtId="9" fontId="47" fillId="5" borderId="9" xfId="0" applyNumberFormat="1" applyFont="1" applyFill="1" applyBorder="1" applyAlignment="1" applyProtection="1">
      <alignment horizontal="center"/>
    </xf>
    <xf numFmtId="0" fontId="10" fillId="4" borderId="18" xfId="0" applyFont="1" applyFill="1" applyBorder="1" applyAlignment="1" applyProtection="1">
      <alignment horizontal="right" wrapText="1"/>
    </xf>
    <xf numFmtId="0" fontId="10" fillId="4" borderId="35" xfId="0" applyFont="1" applyFill="1" applyBorder="1" applyAlignment="1" applyProtection="1">
      <alignment horizontal="right" wrapText="1"/>
    </xf>
    <xf numFmtId="0" fontId="10" fillId="4" borderId="0" xfId="0" applyFont="1" applyFill="1" applyAlignment="1" applyProtection="1">
      <alignment wrapText="1"/>
    </xf>
    <xf numFmtId="0" fontId="10" fillId="4" borderId="0" xfId="0" applyFont="1" applyFill="1" applyBorder="1" applyAlignment="1" applyProtection="1">
      <alignment wrapText="1"/>
    </xf>
    <xf numFmtId="9" fontId="47" fillId="5" borderId="9" xfId="1" applyNumberFormat="1" applyFont="1" applyFill="1" applyBorder="1" applyAlignment="1" applyProtection="1">
      <alignment horizontal="center"/>
    </xf>
    <xf numFmtId="9" fontId="47" fillId="5" borderId="9" xfId="3" applyNumberFormat="1" applyFont="1" applyFill="1" applyBorder="1" applyAlignment="1" applyProtection="1">
      <alignment horizontal="center"/>
    </xf>
    <xf numFmtId="0" fontId="47" fillId="4" borderId="0" xfId="0" applyFont="1" applyFill="1" applyAlignment="1" applyProtection="1">
      <alignment wrapText="1"/>
    </xf>
    <xf numFmtId="0" fontId="47" fillId="5" borderId="10" xfId="0" applyFont="1" applyFill="1" applyBorder="1" applyAlignment="1" applyProtection="1">
      <alignment horizontal="left" vertical="top" wrapText="1"/>
    </xf>
    <xf numFmtId="0" fontId="47" fillId="5" borderId="12" xfId="0" applyFont="1" applyFill="1" applyBorder="1" applyAlignment="1" applyProtection="1">
      <alignment wrapText="1"/>
    </xf>
    <xf numFmtId="0" fontId="47" fillId="5" borderId="21" xfId="0" applyFont="1" applyFill="1" applyBorder="1" applyAlignment="1" applyProtection="1">
      <alignment wrapText="1"/>
    </xf>
    <xf numFmtId="0" fontId="49" fillId="4" borderId="0" xfId="0" applyFont="1" applyFill="1" applyAlignment="1" applyProtection="1">
      <alignment horizontal="right" wrapText="1"/>
    </xf>
    <xf numFmtId="0" fontId="49" fillId="4" borderId="30" xfId="0" applyFont="1" applyFill="1" applyBorder="1" applyAlignment="1" applyProtection="1">
      <alignment horizontal="right" wrapText="1"/>
    </xf>
    <xf numFmtId="0" fontId="54" fillId="4" borderId="19" xfId="0" applyFont="1" applyFill="1" applyBorder="1" applyAlignment="1" applyProtection="1">
      <alignment wrapText="1"/>
    </xf>
    <xf numFmtId="0" fontId="50" fillId="4" borderId="19" xfId="0" applyFont="1" applyFill="1" applyBorder="1" applyAlignment="1" applyProtection="1">
      <alignment wrapText="1"/>
    </xf>
    <xf numFmtId="164" fontId="4" fillId="4" borderId="10" xfId="1" applyNumberFormat="1" applyFont="1" applyFill="1" applyBorder="1" applyAlignment="1" applyProtection="1">
      <alignment horizontal="center" wrapText="1"/>
    </xf>
    <xf numFmtId="164" fontId="4" fillId="4" borderId="21" xfId="1" applyNumberFormat="1" applyFont="1" applyFill="1" applyBorder="1" applyAlignment="1" applyProtection="1">
      <alignment horizontal="center" wrapText="1"/>
    </xf>
    <xf numFmtId="0" fontId="49" fillId="4" borderId="0" xfId="0" applyFont="1" applyFill="1" applyAlignment="1" applyProtection="1">
      <alignment horizontal="right"/>
    </xf>
    <xf numFmtId="0" fontId="49" fillId="4" borderId="30" xfId="0" applyFont="1" applyFill="1" applyBorder="1" applyAlignment="1" applyProtection="1">
      <alignment horizontal="right"/>
    </xf>
    <xf numFmtId="0" fontId="54" fillId="4" borderId="0" xfId="0" applyFont="1" applyFill="1" applyAlignment="1" applyProtection="1">
      <alignment wrapText="1"/>
    </xf>
    <xf numFmtId="0" fontId="50" fillId="4" borderId="0" xfId="0" applyFont="1" applyFill="1" applyAlignment="1" applyProtection="1">
      <alignment wrapText="1"/>
    </xf>
    <xf numFmtId="9" fontId="34" fillId="2" borderId="9" xfId="3" applyNumberFormat="1" applyFont="1" applyFill="1" applyBorder="1" applyAlignment="1" applyProtection="1">
      <alignment horizontal="center"/>
      <protection locked="0"/>
    </xf>
    <xf numFmtId="9" fontId="47" fillId="2" borderId="9" xfId="1" applyNumberFormat="1" applyFont="1" applyFill="1" applyBorder="1" applyAlignment="1" applyProtection="1">
      <alignment horizontal="center"/>
      <protection locked="0"/>
    </xf>
    <xf numFmtId="9" fontId="47" fillId="2" borderId="9" xfId="0" applyNumberFormat="1" applyFont="1" applyFill="1" applyBorder="1" applyAlignment="1" applyProtection="1">
      <alignment horizontal="center"/>
      <protection locked="0"/>
    </xf>
    <xf numFmtId="0" fontId="10" fillId="0" borderId="18" xfId="0" applyFont="1" applyBorder="1" applyAlignment="1" applyProtection="1">
      <alignment horizontal="right" wrapText="1"/>
      <protection locked="0"/>
    </xf>
    <xf numFmtId="0" fontId="10" fillId="0" borderId="35" xfId="0" applyFont="1" applyBorder="1" applyAlignment="1" applyProtection="1">
      <alignment horizontal="right" wrapText="1"/>
      <protection locked="0"/>
    </xf>
    <xf numFmtId="9" fontId="47" fillId="2" borderId="9" xfId="3" applyNumberFormat="1" applyFont="1" applyFill="1" applyBorder="1" applyAlignment="1" applyProtection="1">
      <alignment horizontal="center"/>
      <protection locked="0"/>
    </xf>
    <xf numFmtId="0" fontId="47" fillId="0" borderId="0" xfId="0" applyFont="1" applyAlignment="1">
      <alignment wrapText="1"/>
    </xf>
    <xf numFmtId="0" fontId="54" fillId="0" borderId="19" xfId="0" applyFont="1" applyBorder="1" applyAlignment="1" applyProtection="1">
      <alignment wrapText="1"/>
    </xf>
    <xf numFmtId="0" fontId="50" fillId="0" borderId="19" xfId="0" applyFont="1" applyBorder="1" applyAlignment="1" applyProtection="1">
      <alignment wrapText="1"/>
    </xf>
    <xf numFmtId="0" fontId="10" fillId="0" borderId="0" xfId="0" applyFont="1" applyAlignment="1" applyProtection="1">
      <alignment wrapText="1"/>
    </xf>
    <xf numFmtId="0" fontId="10" fillId="0" borderId="0" xfId="0" applyFont="1" applyBorder="1" applyAlignment="1" applyProtection="1">
      <alignment wrapText="1"/>
    </xf>
    <xf numFmtId="0" fontId="47" fillId="2" borderId="10" xfId="0" applyFont="1" applyFill="1" applyBorder="1" applyAlignment="1" applyProtection="1">
      <alignment horizontal="left" vertical="top" wrapText="1"/>
      <protection locked="0"/>
    </xf>
    <xf numFmtId="0" fontId="47" fillId="2" borderId="12" xfId="0" applyFont="1" applyFill="1" applyBorder="1" applyAlignment="1" applyProtection="1">
      <alignment wrapText="1"/>
      <protection locked="0"/>
    </xf>
    <xf numFmtId="0" fontId="47" fillId="2" borderId="21" xfId="0" applyFont="1" applyFill="1" applyBorder="1" applyAlignment="1" applyProtection="1">
      <alignment wrapText="1"/>
      <protection locked="0"/>
    </xf>
    <xf numFmtId="0" fontId="54" fillId="0" borderId="19" xfId="0" applyFont="1" applyBorder="1" applyAlignment="1">
      <alignment horizontal="left" wrapText="1"/>
    </xf>
    <xf numFmtId="0" fontId="54" fillId="0" borderId="0" xfId="0" applyFont="1" applyAlignment="1">
      <alignment horizontal="left" wrapText="1"/>
    </xf>
    <xf numFmtId="0" fontId="54" fillId="0" borderId="0" xfId="0" applyFont="1" applyAlignment="1" applyProtection="1">
      <alignment wrapText="1"/>
    </xf>
    <xf numFmtId="0" fontId="50" fillId="0" borderId="0" xfId="0" applyFont="1" applyAlignment="1" applyProtection="1">
      <alignment wrapText="1"/>
    </xf>
    <xf numFmtId="0" fontId="49" fillId="0" borderId="0" xfId="0" applyFont="1" applyAlignment="1">
      <alignment horizontal="right" wrapText="1"/>
    </xf>
    <xf numFmtId="0" fontId="49" fillId="0" borderId="30" xfId="0" applyFont="1" applyBorder="1" applyAlignment="1">
      <alignment horizontal="right" wrapText="1"/>
    </xf>
    <xf numFmtId="164" fontId="4" fillId="0" borderId="10" xfId="1" applyNumberFormat="1" applyFont="1" applyFill="1" applyBorder="1" applyAlignment="1" applyProtection="1">
      <alignment horizontal="center" wrapText="1"/>
    </xf>
    <xf numFmtId="164" fontId="4" fillId="0" borderId="21" xfId="1" applyNumberFormat="1" applyFont="1" applyFill="1" applyBorder="1" applyAlignment="1" applyProtection="1">
      <alignment horizontal="center" wrapText="1"/>
    </xf>
    <xf numFmtId="0" fontId="49" fillId="0" borderId="0" xfId="0" applyFont="1" applyAlignment="1">
      <alignment horizontal="right"/>
    </xf>
    <xf numFmtId="0" fontId="49" fillId="0" borderId="30" xfId="0" applyFont="1" applyBorder="1" applyAlignment="1">
      <alignment horizontal="right"/>
    </xf>
    <xf numFmtId="0" fontId="2" fillId="0" borderId="9" xfId="0" applyFont="1" applyFill="1" applyBorder="1" applyAlignment="1" applyProtection="1">
      <alignment horizontal="right"/>
    </xf>
    <xf numFmtId="0" fontId="2" fillId="0" borderId="15" xfId="0" applyFont="1" applyBorder="1" applyAlignment="1" applyProtection="1">
      <alignment horizontal="right"/>
    </xf>
    <xf numFmtId="0" fontId="2" fillId="0" borderId="31" xfId="0" applyFont="1" applyBorder="1" applyAlignment="1" applyProtection="1">
      <alignment horizontal="right"/>
    </xf>
    <xf numFmtId="0" fontId="2" fillId="0" borderId="32" xfId="0" applyFont="1" applyBorder="1" applyAlignment="1" applyProtection="1">
      <alignment horizontal="right"/>
    </xf>
    <xf numFmtId="0" fontId="2" fillId="0" borderId="9" xfId="0" applyFont="1" applyBorder="1" applyAlignment="1" applyProtection="1">
      <alignment horizontal="right" wrapText="1"/>
    </xf>
    <xf numFmtId="0" fontId="2" fillId="0" borderId="9" xfId="0" applyFont="1" applyBorder="1" applyAlignment="1" applyProtection="1">
      <alignment horizontal="right"/>
    </xf>
    <xf numFmtId="0" fontId="2" fillId="0" borderId="10" xfId="0" applyFont="1" applyBorder="1" applyAlignment="1" applyProtection="1">
      <alignment horizontal="right" wrapText="1"/>
    </xf>
    <xf numFmtId="0" fontId="2" fillId="0" borderId="21" xfId="0" applyFont="1" applyBorder="1" applyAlignment="1" applyProtection="1">
      <alignment horizontal="right" wrapText="1"/>
    </xf>
    <xf numFmtId="0" fontId="2" fillId="0" borderId="10"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xf>
    <xf numFmtId="0" fontId="2" fillId="0" borderId="21" xfId="0" applyNumberFormat="1" applyFont="1" applyFill="1" applyBorder="1" applyAlignment="1" applyProtection="1">
      <alignment horizontal="left" vertical="center"/>
    </xf>
    <xf numFmtId="0" fontId="56" fillId="0" borderId="0" xfId="0" applyFont="1" applyFill="1" applyAlignment="1" applyProtection="1">
      <alignment horizontal="left" wrapText="1"/>
      <protection locked="0"/>
    </xf>
    <xf numFmtId="0" fontId="9" fillId="0" borderId="2" xfId="0" applyFont="1" applyBorder="1" applyAlignment="1" applyProtection="1">
      <alignment horizontal="center"/>
    </xf>
    <xf numFmtId="0" fontId="4" fillId="0" borderId="4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 fillId="0" borderId="4" xfId="0" applyFont="1" applyBorder="1" applyAlignment="1" applyProtection="1">
      <alignment horizontal="right"/>
    </xf>
    <xf numFmtId="0" fontId="2" fillId="0" borderId="10" xfId="3" applyNumberFormat="1" applyFont="1" applyFill="1" applyBorder="1" applyAlignment="1" applyProtection="1">
      <alignment horizontal="left" vertical="center"/>
    </xf>
    <xf numFmtId="0" fontId="2" fillId="0" borderId="12" xfId="3" applyNumberFormat="1" applyFont="1" applyFill="1" applyBorder="1" applyAlignment="1" applyProtection="1">
      <alignment horizontal="left" vertical="center"/>
    </xf>
    <xf numFmtId="0" fontId="2" fillId="0" borderId="21" xfId="3" applyNumberFormat="1" applyFont="1" applyFill="1" applyBorder="1" applyAlignment="1" applyProtection="1">
      <alignment horizontal="left" vertic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2"/>
  <sheetViews>
    <sheetView zoomScale="90" zoomScaleNormal="90" workbookViewId="0">
      <selection activeCell="G32" sqref="G32"/>
    </sheetView>
  </sheetViews>
  <sheetFormatPr defaultRowHeight="15" x14ac:dyDescent="0.25"/>
  <cols>
    <col min="1" max="1" width="64.42578125" style="47" customWidth="1"/>
    <col min="8" max="8" width="17.28515625" customWidth="1"/>
  </cols>
  <sheetData>
    <row r="1" spans="1:8" x14ac:dyDescent="0.25">
      <c r="A1" s="612" t="s">
        <v>77</v>
      </c>
      <c r="B1" s="613"/>
      <c r="C1" s="613"/>
      <c r="D1" s="613"/>
      <c r="E1" s="613"/>
      <c r="F1" s="613"/>
      <c r="G1" s="613"/>
      <c r="H1" s="614"/>
    </row>
    <row r="2" spans="1:8" ht="45.75" customHeight="1" thickBot="1" x14ac:dyDescent="0.35">
      <c r="A2" s="620" t="s">
        <v>124</v>
      </c>
      <c r="B2" s="621"/>
      <c r="C2" s="621"/>
      <c r="D2" s="621"/>
      <c r="E2" s="621"/>
      <c r="F2" s="621"/>
      <c r="G2" s="621"/>
      <c r="H2" s="622"/>
    </row>
    <row r="3" spans="1:8" ht="29.45" customHeight="1" thickBot="1" x14ac:dyDescent="0.3">
      <c r="A3" s="601" t="s">
        <v>210</v>
      </c>
      <c r="B3" s="615"/>
      <c r="C3" s="615"/>
      <c r="D3" s="615"/>
      <c r="E3" s="615"/>
      <c r="F3" s="615"/>
      <c r="G3" s="615"/>
      <c r="H3" s="616"/>
    </row>
    <row r="4" spans="1:8" ht="18.75" customHeight="1" x14ac:dyDescent="0.25">
      <c r="A4" s="89" t="s">
        <v>125</v>
      </c>
      <c r="B4" s="87"/>
      <c r="C4" s="87"/>
      <c r="D4" s="87"/>
      <c r="E4" s="87"/>
      <c r="F4" s="87"/>
      <c r="G4" s="87"/>
      <c r="H4" s="88"/>
    </row>
    <row r="5" spans="1:8" s="28" customFormat="1" ht="40.9" customHeight="1" x14ac:dyDescent="0.25">
      <c r="A5" s="595" t="s">
        <v>215</v>
      </c>
      <c r="B5" s="596"/>
      <c r="C5" s="596"/>
      <c r="D5" s="596"/>
      <c r="E5" s="596"/>
      <c r="F5" s="596"/>
      <c r="G5" s="596"/>
      <c r="H5" s="597"/>
    </row>
    <row r="6" spans="1:8" s="28" customFormat="1" ht="45" customHeight="1" thickBot="1" x14ac:dyDescent="0.3">
      <c r="A6" s="598" t="s">
        <v>218</v>
      </c>
      <c r="B6" s="599"/>
      <c r="C6" s="599"/>
      <c r="D6" s="599"/>
      <c r="E6" s="599"/>
      <c r="F6" s="599"/>
      <c r="G6" s="599"/>
      <c r="H6" s="600"/>
    </row>
    <row r="7" spans="1:8" ht="25.9" customHeight="1" thickBot="1" x14ac:dyDescent="0.3">
      <c r="A7" s="92" t="s">
        <v>126</v>
      </c>
      <c r="B7" s="90"/>
      <c r="C7" s="90"/>
      <c r="D7" s="90"/>
      <c r="E7" s="90"/>
      <c r="F7" s="90"/>
      <c r="G7" s="90"/>
      <c r="H7" s="91"/>
    </row>
    <row r="8" spans="1:8" ht="36.6" customHeight="1" thickBot="1" x14ac:dyDescent="0.3">
      <c r="A8" s="601" t="s">
        <v>211</v>
      </c>
      <c r="B8" s="615"/>
      <c r="C8" s="615"/>
      <c r="D8" s="615"/>
      <c r="E8" s="615"/>
      <c r="F8" s="615"/>
      <c r="G8" s="615"/>
      <c r="H8" s="616"/>
    </row>
    <row r="9" spans="1:8" ht="20.45" customHeight="1" thickBot="1" x14ac:dyDescent="0.3">
      <c r="A9" s="623" t="s">
        <v>194</v>
      </c>
      <c r="B9" s="624"/>
      <c r="C9" s="624"/>
      <c r="D9" s="624"/>
      <c r="E9" s="624"/>
      <c r="F9" s="624"/>
      <c r="G9" s="624"/>
      <c r="H9" s="625"/>
    </row>
    <row r="10" spans="1:8" ht="19.899999999999999" customHeight="1" thickBot="1" x14ac:dyDescent="0.3">
      <c r="A10" s="617" t="s">
        <v>127</v>
      </c>
      <c r="B10" s="618"/>
      <c r="C10" s="618"/>
      <c r="D10" s="618"/>
      <c r="E10" s="618"/>
      <c r="F10" s="618"/>
      <c r="G10" s="618"/>
      <c r="H10" s="619"/>
    </row>
    <row r="11" spans="1:8" ht="36.6" customHeight="1" thickBot="1" x14ac:dyDescent="0.3">
      <c r="A11" s="604" t="s">
        <v>208</v>
      </c>
      <c r="B11" s="605"/>
      <c r="C11" s="605"/>
      <c r="D11" s="605"/>
      <c r="E11" s="605"/>
      <c r="F11" s="605"/>
      <c r="G11" s="605"/>
      <c r="H11" s="606"/>
    </row>
    <row r="12" spans="1:8" ht="46.9" customHeight="1" thickBot="1" x14ac:dyDescent="0.3">
      <c r="A12" s="601" t="s">
        <v>231</v>
      </c>
      <c r="B12" s="602"/>
      <c r="C12" s="602"/>
      <c r="D12" s="602"/>
      <c r="E12" s="602"/>
      <c r="F12" s="602"/>
      <c r="G12" s="602"/>
      <c r="H12" s="603"/>
    </row>
    <row r="13" spans="1:8" x14ac:dyDescent="0.25">
      <c r="A13" s="589" t="s">
        <v>241</v>
      </c>
      <c r="B13" s="590"/>
      <c r="C13" s="590"/>
      <c r="D13" s="590"/>
      <c r="E13" s="590"/>
      <c r="F13" s="590"/>
      <c r="G13" s="590"/>
      <c r="H13" s="591"/>
    </row>
    <row r="14" spans="1:8" x14ac:dyDescent="0.25">
      <c r="A14" s="580" t="s">
        <v>244</v>
      </c>
      <c r="B14" s="581"/>
      <c r="C14" s="581"/>
      <c r="D14" s="581"/>
      <c r="E14" s="581"/>
      <c r="F14" s="581"/>
      <c r="G14" s="581"/>
      <c r="H14" s="582"/>
    </row>
    <row r="15" spans="1:8" ht="27" customHeight="1" x14ac:dyDescent="0.25">
      <c r="A15" s="586" t="s">
        <v>245</v>
      </c>
      <c r="B15" s="587"/>
      <c r="C15" s="587"/>
      <c r="D15" s="587"/>
      <c r="E15" s="587"/>
      <c r="F15" s="587"/>
      <c r="G15" s="587"/>
      <c r="H15" s="588"/>
    </row>
    <row r="16" spans="1:8" x14ac:dyDescent="0.25">
      <c r="A16" s="592" t="s">
        <v>242</v>
      </c>
      <c r="B16" s="593"/>
      <c r="C16" s="593"/>
      <c r="D16" s="593"/>
      <c r="E16" s="593"/>
      <c r="F16" s="593"/>
      <c r="G16" s="593"/>
      <c r="H16" s="594"/>
    </row>
    <row r="17" spans="1:8" ht="28.9" customHeight="1" x14ac:dyDescent="0.25">
      <c r="A17" s="586" t="s">
        <v>243</v>
      </c>
      <c r="B17" s="587"/>
      <c r="C17" s="587"/>
      <c r="D17" s="587"/>
      <c r="E17" s="587"/>
      <c r="F17" s="587"/>
      <c r="G17" s="587"/>
      <c r="H17" s="588"/>
    </row>
    <row r="18" spans="1:8" x14ac:dyDescent="0.25">
      <c r="A18" s="580" t="s">
        <v>159</v>
      </c>
      <c r="B18" s="581"/>
      <c r="C18" s="581"/>
      <c r="D18" s="581"/>
      <c r="E18" s="581"/>
      <c r="F18" s="581"/>
      <c r="G18" s="581"/>
      <c r="H18" s="582"/>
    </row>
    <row r="19" spans="1:8" ht="30" customHeight="1" x14ac:dyDescent="0.25">
      <c r="A19" s="586" t="s">
        <v>246</v>
      </c>
      <c r="B19" s="587"/>
      <c r="C19" s="587"/>
      <c r="D19" s="587"/>
      <c r="E19" s="587"/>
      <c r="F19" s="587"/>
      <c r="G19" s="587"/>
      <c r="H19" s="588"/>
    </row>
    <row r="20" spans="1:8" x14ac:dyDescent="0.25">
      <c r="A20" s="580" t="s">
        <v>247</v>
      </c>
      <c r="B20" s="584"/>
      <c r="C20" s="584"/>
      <c r="D20" s="584"/>
      <c r="E20" s="584"/>
      <c r="F20" s="584"/>
      <c r="G20" s="584"/>
      <c r="H20" s="585"/>
    </row>
    <row r="21" spans="1:8" ht="30" customHeight="1" x14ac:dyDescent="0.25">
      <c r="A21" s="586" t="s">
        <v>248</v>
      </c>
      <c r="B21" s="587"/>
      <c r="C21" s="587"/>
      <c r="D21" s="587"/>
      <c r="E21" s="587"/>
      <c r="F21" s="587"/>
      <c r="G21" s="587"/>
      <c r="H21" s="588"/>
    </row>
    <row r="22" spans="1:8" x14ac:dyDescent="0.25">
      <c r="A22" s="580" t="s">
        <v>249</v>
      </c>
      <c r="B22" s="584"/>
      <c r="C22" s="584"/>
      <c r="D22" s="584"/>
      <c r="E22" s="584"/>
      <c r="F22" s="584"/>
      <c r="G22" s="584"/>
      <c r="H22" s="585"/>
    </row>
    <row r="23" spans="1:8" x14ac:dyDescent="0.25">
      <c r="A23" s="607" t="s">
        <v>250</v>
      </c>
      <c r="B23" s="608"/>
      <c r="C23" s="608"/>
      <c r="D23" s="608"/>
      <c r="E23" s="608"/>
      <c r="F23" s="608"/>
      <c r="G23" s="608"/>
      <c r="H23" s="609"/>
    </row>
    <row r="24" spans="1:8" x14ac:dyDescent="0.25">
      <c r="A24" s="580" t="s">
        <v>251</v>
      </c>
      <c r="B24" s="584"/>
      <c r="C24" s="584"/>
      <c r="D24" s="584"/>
      <c r="E24" s="584"/>
      <c r="F24" s="584"/>
      <c r="G24" s="584"/>
      <c r="H24" s="585"/>
    </row>
    <row r="25" spans="1:8" ht="29.45" customHeight="1" thickBot="1" x14ac:dyDescent="0.3">
      <c r="A25" s="604" t="s">
        <v>252</v>
      </c>
      <c r="B25" s="610"/>
      <c r="C25" s="610"/>
      <c r="D25" s="610"/>
      <c r="E25" s="610"/>
      <c r="F25" s="610"/>
      <c r="G25" s="610"/>
      <c r="H25" s="611"/>
    </row>
    <row r="26" spans="1:8" x14ac:dyDescent="0.25">
      <c r="A26" s="583"/>
      <c r="B26" s="55"/>
      <c r="C26" s="55"/>
      <c r="D26" s="55"/>
      <c r="E26" s="55"/>
      <c r="F26" s="55"/>
      <c r="G26" s="55"/>
      <c r="H26" s="55"/>
    </row>
    <row r="27" spans="1:8" x14ac:dyDescent="0.25">
      <c r="A27" s="583"/>
      <c r="B27" s="55"/>
      <c r="C27" s="55"/>
      <c r="D27" s="55"/>
      <c r="E27" s="55"/>
      <c r="F27" s="55"/>
      <c r="G27" s="55"/>
      <c r="H27" s="55"/>
    </row>
    <row r="30" spans="1:8" x14ac:dyDescent="0.25">
      <c r="A30" s="583"/>
      <c r="B30" s="55"/>
      <c r="C30" s="55"/>
      <c r="D30" s="55"/>
      <c r="E30" s="55"/>
      <c r="F30" s="55"/>
      <c r="G30" s="55"/>
      <c r="H30" s="55"/>
    </row>
    <row r="31" spans="1:8" x14ac:dyDescent="0.25">
      <c r="A31" s="583"/>
      <c r="B31" s="55"/>
      <c r="C31" s="55"/>
      <c r="D31" s="55"/>
      <c r="E31" s="55"/>
      <c r="F31" s="55"/>
      <c r="G31" s="55"/>
      <c r="H31" s="55"/>
    </row>
    <row r="32" spans="1:8" x14ac:dyDescent="0.25">
      <c r="A32" s="583"/>
      <c r="B32" s="55"/>
      <c r="C32" s="55"/>
      <c r="D32" s="55"/>
      <c r="E32" s="55"/>
      <c r="F32" s="55"/>
      <c r="G32" s="55"/>
      <c r="H32" s="55"/>
    </row>
  </sheetData>
  <sheetProtection password="C90B" sheet="1" objects="1" scenarios="1"/>
  <mergeCells count="18">
    <mergeCell ref="A19:H19"/>
    <mergeCell ref="A21:H21"/>
    <mergeCell ref="A23:H23"/>
    <mergeCell ref="A25:H25"/>
    <mergeCell ref="A1:H1"/>
    <mergeCell ref="A8:H8"/>
    <mergeCell ref="A10:H10"/>
    <mergeCell ref="A2:H2"/>
    <mergeCell ref="A9:H9"/>
    <mergeCell ref="A3:H3"/>
    <mergeCell ref="A17:H17"/>
    <mergeCell ref="A13:H13"/>
    <mergeCell ref="A16:H16"/>
    <mergeCell ref="A15:H15"/>
    <mergeCell ref="A5:H5"/>
    <mergeCell ref="A6:H6"/>
    <mergeCell ref="A12:H12"/>
    <mergeCell ref="A11:H11"/>
  </mergeCells>
  <pageMargins left="0.3" right="0.32" top="0.31" bottom="0.59" header="0.3" footer="0.3"/>
  <pageSetup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67"/>
  <sheetViews>
    <sheetView zoomScale="70" zoomScaleNormal="70" workbookViewId="0">
      <selection activeCell="K2" sqref="K2:R2"/>
    </sheetView>
  </sheetViews>
  <sheetFormatPr defaultRowHeight="15" x14ac:dyDescent="0.25"/>
  <cols>
    <col min="1" max="1" width="26" customWidth="1"/>
    <col min="2" max="2" width="34.7109375" customWidth="1"/>
    <col min="3" max="3" width="11" style="31" customWidth="1"/>
    <col min="4" max="4" width="9.5703125" customWidth="1"/>
    <col min="5" max="5" width="5" customWidth="1"/>
    <col min="6" max="6" width="15.7109375" customWidth="1"/>
    <col min="10" max="10" width="2.28515625" style="173" customWidth="1"/>
    <col min="11" max="11" width="26" customWidth="1"/>
    <col min="12" max="12" width="34.7109375" customWidth="1"/>
    <col min="13" max="13" width="11" customWidth="1"/>
    <col min="14" max="14" width="9.5703125" customWidth="1"/>
    <col min="15" max="15" width="5" customWidth="1"/>
    <col min="16" max="16" width="14" customWidth="1"/>
    <col min="17" max="17" width="10" customWidth="1"/>
  </cols>
  <sheetData>
    <row r="1" spans="1:19" x14ac:dyDescent="0.25">
      <c r="A1" s="626" t="s">
        <v>98</v>
      </c>
      <c r="B1" s="626"/>
      <c r="C1" s="626"/>
      <c r="D1" s="626"/>
      <c r="E1" s="626"/>
      <c r="F1" s="626"/>
      <c r="G1" s="626"/>
      <c r="H1" s="626"/>
      <c r="K1" s="630" t="s">
        <v>155</v>
      </c>
      <c r="L1" s="630"/>
      <c r="M1" s="630"/>
      <c r="N1" s="630"/>
      <c r="O1" s="630"/>
      <c r="P1" s="630"/>
      <c r="Q1" s="630"/>
      <c r="R1" s="630"/>
      <c r="S1" s="116"/>
    </row>
    <row r="2" spans="1:19" ht="21" thickBot="1" x14ac:dyDescent="0.35">
      <c r="A2" s="628" t="s">
        <v>35</v>
      </c>
      <c r="B2" s="628"/>
      <c r="C2" s="628"/>
      <c r="D2" s="628"/>
      <c r="E2" s="628"/>
      <c r="F2" s="628"/>
      <c r="G2" s="628"/>
      <c r="H2" s="628"/>
      <c r="K2" s="698" t="s">
        <v>156</v>
      </c>
      <c r="L2" s="698"/>
      <c r="M2" s="698"/>
      <c r="N2" s="698"/>
      <c r="O2" s="698"/>
      <c r="P2" s="698"/>
      <c r="Q2" s="698"/>
      <c r="R2" s="698"/>
      <c r="S2" s="116"/>
    </row>
    <row r="3" spans="1:19" ht="15.75" x14ac:dyDescent="0.25">
      <c r="A3" s="725" t="s">
        <v>58</v>
      </c>
      <c r="B3" s="725"/>
      <c r="C3" s="725"/>
      <c r="D3" s="725"/>
      <c r="E3" s="725"/>
      <c r="F3" s="725"/>
      <c r="G3" s="725"/>
      <c r="H3" s="725"/>
      <c r="K3" s="699" t="s">
        <v>58</v>
      </c>
      <c r="L3" s="699"/>
      <c r="M3" s="699"/>
      <c r="N3" s="699"/>
      <c r="O3" s="699"/>
      <c r="P3" s="699"/>
      <c r="Q3" s="699"/>
      <c r="R3" s="699"/>
      <c r="S3" s="352"/>
    </row>
    <row r="4" spans="1:19" ht="35.25" customHeight="1" x14ac:dyDescent="0.25">
      <c r="A4" s="674" t="s">
        <v>59</v>
      </c>
      <c r="B4" s="774"/>
      <c r="C4" s="774"/>
      <c r="D4" s="774"/>
      <c r="E4" s="774"/>
      <c r="F4" s="774"/>
      <c r="G4" s="774"/>
      <c r="H4" s="774"/>
      <c r="K4" s="683" t="s">
        <v>59</v>
      </c>
      <c r="L4" s="759"/>
      <c r="M4" s="759"/>
      <c r="N4" s="759"/>
      <c r="O4" s="759"/>
      <c r="P4" s="759"/>
      <c r="Q4" s="759"/>
      <c r="R4" s="759"/>
      <c r="S4" s="352"/>
    </row>
    <row r="5" spans="1:19" ht="32.25" customHeight="1" x14ac:dyDescent="0.25">
      <c r="A5" s="880" t="s">
        <v>121</v>
      </c>
      <c r="B5" s="881"/>
      <c r="C5" s="881"/>
      <c r="D5" s="881"/>
      <c r="E5" s="881"/>
      <c r="F5" s="881"/>
      <c r="G5" s="881"/>
      <c r="H5" s="881"/>
      <c r="K5" s="862" t="s">
        <v>121</v>
      </c>
      <c r="L5" s="863"/>
      <c r="M5" s="863"/>
      <c r="N5" s="863"/>
      <c r="O5" s="863"/>
      <c r="P5" s="863"/>
      <c r="Q5" s="863"/>
      <c r="R5" s="863"/>
      <c r="S5" s="352"/>
    </row>
    <row r="6" spans="1:19" x14ac:dyDescent="0.25">
      <c r="A6" s="302" t="s">
        <v>63</v>
      </c>
      <c r="B6" s="303"/>
      <c r="C6" s="304" t="s">
        <v>60</v>
      </c>
      <c r="D6" s="303"/>
      <c r="E6" s="303"/>
      <c r="F6" s="305"/>
      <c r="G6" s="305"/>
      <c r="H6" s="305"/>
      <c r="K6" s="472" t="s">
        <v>63</v>
      </c>
      <c r="L6" s="473"/>
      <c r="M6" s="474" t="s">
        <v>60</v>
      </c>
      <c r="N6" s="473"/>
      <c r="O6" s="473"/>
      <c r="P6" s="475"/>
      <c r="Q6" s="475"/>
      <c r="R6" s="475"/>
      <c r="S6" s="352"/>
    </row>
    <row r="7" spans="1:19" x14ac:dyDescent="0.25">
      <c r="A7" s="306"/>
      <c r="B7" s="307"/>
      <c r="C7" s="308"/>
      <c r="D7" s="307"/>
      <c r="E7" s="307"/>
      <c r="F7" s="253"/>
      <c r="G7" s="253"/>
      <c r="H7" s="253"/>
      <c r="K7" s="476"/>
      <c r="L7" s="477"/>
      <c r="M7" s="478"/>
      <c r="N7" s="477"/>
      <c r="O7" s="477"/>
      <c r="P7" s="375"/>
      <c r="Q7" s="375"/>
      <c r="R7" s="375"/>
      <c r="S7" s="352"/>
    </row>
    <row r="8" spans="1:19" ht="31.5" customHeight="1" x14ac:dyDescent="0.25">
      <c r="A8" s="31" t="s">
        <v>12</v>
      </c>
      <c r="C8" s="139"/>
      <c r="K8" s="391" t="s">
        <v>12</v>
      </c>
      <c r="L8" s="352"/>
      <c r="M8" s="519"/>
      <c r="N8" s="352"/>
      <c r="O8" s="352"/>
      <c r="P8" s="352"/>
      <c r="Q8" s="352"/>
      <c r="R8" s="352"/>
      <c r="S8" s="352"/>
    </row>
    <row r="9" spans="1:19" ht="18.75" customHeight="1" x14ac:dyDescent="0.25">
      <c r="A9" s="33"/>
      <c r="B9" s="51" t="s">
        <v>23</v>
      </c>
      <c r="C9" s="120">
        <f>'Pg10_OH_G&amp;A_rates'!C8*Pg5_fringe_contracts!D19</f>
        <v>0</v>
      </c>
      <c r="D9" s="29"/>
      <c r="E9" s="29"/>
      <c r="F9" s="29"/>
      <c r="G9" s="29"/>
      <c r="H9" s="29"/>
      <c r="K9" s="479"/>
      <c r="L9" s="480" t="s">
        <v>23</v>
      </c>
      <c r="M9" s="481">
        <f>'Pg10_OH_G&amp;A_rates'!M8*Pg5_fringe_contracts!N19</f>
        <v>0</v>
      </c>
      <c r="N9" s="475"/>
      <c r="O9" s="475"/>
      <c r="P9" s="475"/>
      <c r="Q9" s="475"/>
      <c r="R9" s="475"/>
      <c r="S9" s="352"/>
    </row>
    <row r="10" spans="1:19" ht="18" customHeight="1" x14ac:dyDescent="0.25">
      <c r="A10" s="211"/>
      <c r="B10" s="211"/>
      <c r="E10" s="36"/>
      <c r="K10" s="510"/>
      <c r="L10" s="510"/>
      <c r="M10" s="391"/>
      <c r="N10" s="352"/>
      <c r="O10" s="482"/>
      <c r="P10" s="352"/>
      <c r="Q10" s="352"/>
      <c r="R10" s="352"/>
      <c r="S10" s="352"/>
    </row>
    <row r="11" spans="1:19" ht="36" customHeight="1" x14ac:dyDescent="0.25">
      <c r="A11" s="870" t="s">
        <v>13</v>
      </c>
      <c r="B11" s="870"/>
      <c r="C11" s="139"/>
      <c r="K11" s="850" t="s">
        <v>13</v>
      </c>
      <c r="L11" s="850"/>
      <c r="M11" s="519">
        <v>0.1</v>
      </c>
      <c r="N11" s="352"/>
      <c r="O11" s="352"/>
      <c r="P11" s="352"/>
      <c r="Q11" s="352"/>
      <c r="R11" s="352"/>
      <c r="S11" s="352"/>
    </row>
    <row r="12" spans="1:19" ht="18.75" customHeight="1" x14ac:dyDescent="0.25">
      <c r="A12" s="48"/>
      <c r="B12" s="50" t="s">
        <v>24</v>
      </c>
      <c r="C12" s="110">
        <f>C11*F56</f>
        <v>0</v>
      </c>
      <c r="D12" s="29"/>
      <c r="E12" s="29"/>
      <c r="F12" s="29"/>
      <c r="G12" s="29"/>
      <c r="H12" s="29"/>
      <c r="K12" s="483"/>
      <c r="L12" s="484" t="s">
        <v>24</v>
      </c>
      <c r="M12" s="485">
        <f>M11*P56</f>
        <v>9966.0500000000011</v>
      </c>
      <c r="N12" s="475"/>
      <c r="O12" s="475"/>
      <c r="P12" s="475"/>
      <c r="Q12" s="475"/>
      <c r="R12" s="475"/>
      <c r="S12" s="352"/>
    </row>
    <row r="13" spans="1:19" ht="19.5" customHeight="1" x14ac:dyDescent="0.25">
      <c r="B13" s="31"/>
      <c r="E13" s="31" t="s">
        <v>11</v>
      </c>
      <c r="K13" s="352"/>
      <c r="L13" s="391"/>
      <c r="M13" s="391"/>
      <c r="N13" s="352"/>
      <c r="O13" s="391" t="s">
        <v>11</v>
      </c>
      <c r="P13" s="352"/>
      <c r="Q13" s="352"/>
      <c r="R13" s="352"/>
      <c r="S13" s="352"/>
    </row>
    <row r="14" spans="1:19" ht="51" customHeight="1" x14ac:dyDescent="0.25">
      <c r="A14" s="870" t="s">
        <v>61</v>
      </c>
      <c r="B14" s="870"/>
      <c r="C14" s="139"/>
      <c r="E14" s="875"/>
      <c r="F14" s="876"/>
      <c r="G14" s="876"/>
      <c r="H14" s="877"/>
      <c r="K14" s="850" t="s">
        <v>61</v>
      </c>
      <c r="L14" s="850"/>
      <c r="M14" s="519"/>
      <c r="N14" s="352"/>
      <c r="O14" s="851"/>
      <c r="P14" s="852"/>
      <c r="Q14" s="852"/>
      <c r="R14" s="853"/>
      <c r="S14" s="352"/>
    </row>
    <row r="15" spans="1:19" ht="10.5" customHeight="1" x14ac:dyDescent="0.25">
      <c r="A15" s="121"/>
      <c r="B15" s="121"/>
      <c r="C15" s="125"/>
      <c r="D15" s="76"/>
      <c r="E15" s="126"/>
      <c r="F15" s="127"/>
      <c r="G15" s="127"/>
      <c r="H15" s="127"/>
      <c r="K15" s="510"/>
      <c r="L15" s="510"/>
      <c r="M15" s="486"/>
      <c r="N15" s="352"/>
      <c r="O15" s="487"/>
      <c r="P15" s="488"/>
      <c r="Q15" s="488"/>
      <c r="R15" s="488"/>
      <c r="S15" s="352"/>
    </row>
    <row r="16" spans="1:19" ht="65.25" customHeight="1" x14ac:dyDescent="0.25">
      <c r="A16" s="879" t="s">
        <v>137</v>
      </c>
      <c r="B16" s="879"/>
      <c r="C16" s="879"/>
      <c r="D16" s="879"/>
      <c r="E16" s="879"/>
      <c r="F16" s="879"/>
      <c r="G16" s="879"/>
      <c r="H16" s="879"/>
      <c r="I16" s="81"/>
      <c r="K16" s="734" t="s">
        <v>137</v>
      </c>
      <c r="L16" s="734"/>
      <c r="M16" s="734"/>
      <c r="N16" s="734"/>
      <c r="O16" s="734"/>
      <c r="P16" s="734"/>
      <c r="Q16" s="734"/>
      <c r="R16" s="734"/>
      <c r="S16" s="516"/>
    </row>
    <row r="17" spans="1:19" ht="11.25" customHeight="1" x14ac:dyDescent="0.25">
      <c r="A17" s="216"/>
      <c r="B17" s="216"/>
      <c r="C17" s="216"/>
      <c r="D17" s="216"/>
      <c r="E17" s="216"/>
      <c r="F17" s="216"/>
      <c r="G17" s="216"/>
      <c r="H17" s="216"/>
      <c r="I17" s="122"/>
      <c r="K17" s="512"/>
      <c r="L17" s="512"/>
      <c r="M17" s="512"/>
      <c r="N17" s="512"/>
      <c r="O17" s="512"/>
      <c r="P17" s="512"/>
      <c r="Q17" s="512"/>
      <c r="R17" s="512"/>
      <c r="S17" s="516"/>
    </row>
    <row r="18" spans="1:19" ht="14.25" customHeight="1" x14ac:dyDescent="0.25">
      <c r="A18" s="52"/>
      <c r="B18" s="53" t="s">
        <v>136</v>
      </c>
      <c r="C18" s="163"/>
      <c r="D18" s="39"/>
      <c r="E18" s="129"/>
      <c r="F18" s="130"/>
      <c r="G18" s="130"/>
      <c r="H18" s="130"/>
      <c r="K18" s="489"/>
      <c r="L18" s="490" t="s">
        <v>136</v>
      </c>
      <c r="M18" s="506"/>
      <c r="N18" s="375"/>
      <c r="O18" s="491"/>
      <c r="P18" s="388"/>
      <c r="Q18" s="388"/>
      <c r="R18" s="388"/>
      <c r="S18" s="352"/>
    </row>
    <row r="19" spans="1:19" ht="14.25" customHeight="1" x14ac:dyDescent="0.25">
      <c r="A19" s="48"/>
      <c r="B19" s="128"/>
      <c r="C19" s="54"/>
      <c r="D19" s="29"/>
      <c r="E19" s="49"/>
      <c r="F19" s="45"/>
      <c r="G19" s="45"/>
      <c r="H19" s="45"/>
      <c r="K19" s="483"/>
      <c r="L19" s="492"/>
      <c r="M19" s="493"/>
      <c r="N19" s="475"/>
      <c r="O19" s="494"/>
      <c r="P19" s="495"/>
      <c r="Q19" s="495"/>
      <c r="R19" s="495"/>
      <c r="S19" s="352"/>
    </row>
    <row r="20" spans="1:19" ht="11.25" customHeight="1" thickBot="1" x14ac:dyDescent="0.3">
      <c r="A20" s="211"/>
      <c r="B20" s="211"/>
      <c r="C20" s="32"/>
      <c r="K20" s="510"/>
      <c r="L20" s="510"/>
      <c r="M20" s="496"/>
      <c r="N20" s="352"/>
      <c r="O20" s="352"/>
      <c r="P20" s="352"/>
      <c r="Q20" s="352"/>
      <c r="R20" s="352"/>
      <c r="S20" s="352"/>
    </row>
    <row r="21" spans="1:19" ht="19.5" customHeight="1" thickBot="1" x14ac:dyDescent="0.3">
      <c r="A21" s="886" t="s">
        <v>65</v>
      </c>
      <c r="B21" s="887"/>
      <c r="C21" s="108">
        <f>C9+C12+C18</f>
        <v>0</v>
      </c>
      <c r="K21" s="860" t="s">
        <v>65</v>
      </c>
      <c r="L21" s="861"/>
      <c r="M21" s="497">
        <f>M9+M12+M18</f>
        <v>9966.0500000000011</v>
      </c>
      <c r="N21" s="352"/>
      <c r="O21" s="352"/>
      <c r="P21" s="352"/>
      <c r="Q21" s="352"/>
      <c r="R21" s="352"/>
      <c r="S21" s="352"/>
    </row>
    <row r="22" spans="1:19" ht="15.75" thickBot="1" x14ac:dyDescent="0.3">
      <c r="A22" s="30"/>
      <c r="B22" s="30"/>
      <c r="C22" s="40"/>
      <c r="D22" s="30"/>
      <c r="E22" s="30"/>
      <c r="F22" s="30"/>
      <c r="G22" s="30"/>
      <c r="H22" s="30"/>
      <c r="K22" s="430"/>
      <c r="L22" s="430"/>
      <c r="M22" s="498"/>
      <c r="N22" s="430"/>
      <c r="O22" s="430"/>
      <c r="P22" s="430"/>
      <c r="Q22" s="430"/>
      <c r="R22" s="430"/>
      <c r="S22" s="352"/>
    </row>
    <row r="23" spans="1:19" ht="34.5" customHeight="1" x14ac:dyDescent="0.25">
      <c r="A23" s="878" t="s">
        <v>105</v>
      </c>
      <c r="B23" s="878"/>
      <c r="C23" s="878"/>
      <c r="D23" s="878"/>
      <c r="E23" s="878"/>
      <c r="F23" s="878"/>
      <c r="G23" s="878"/>
      <c r="H23" s="878"/>
      <c r="I23" s="217"/>
      <c r="K23" s="735" t="s">
        <v>105</v>
      </c>
      <c r="L23" s="735"/>
      <c r="M23" s="735"/>
      <c r="N23" s="735"/>
      <c r="O23" s="735"/>
      <c r="P23" s="735"/>
      <c r="Q23" s="735"/>
      <c r="R23" s="735"/>
      <c r="S23" s="516"/>
    </row>
    <row r="24" spans="1:19" x14ac:dyDescent="0.25">
      <c r="A24" s="34" t="s">
        <v>100</v>
      </c>
      <c r="B24" s="33"/>
      <c r="C24" s="35" t="s">
        <v>62</v>
      </c>
      <c r="D24" s="33"/>
      <c r="E24" s="33"/>
      <c r="F24" s="33"/>
      <c r="G24" s="33"/>
      <c r="H24" s="33"/>
      <c r="I24" s="32"/>
      <c r="J24" s="204"/>
      <c r="K24" s="472" t="s">
        <v>100</v>
      </c>
      <c r="L24" s="479"/>
      <c r="M24" s="474" t="s">
        <v>62</v>
      </c>
      <c r="N24" s="479"/>
      <c r="O24" s="479"/>
      <c r="P24" s="479"/>
      <c r="Q24" s="479"/>
      <c r="R24" s="479"/>
      <c r="S24" s="496"/>
    </row>
    <row r="25" spans="1:19" x14ac:dyDescent="0.25">
      <c r="A25" s="37"/>
      <c r="B25" s="32"/>
      <c r="C25" s="38"/>
      <c r="D25" s="32"/>
      <c r="E25" s="32"/>
      <c r="F25" s="32"/>
      <c r="G25" s="32"/>
      <c r="H25" s="32"/>
      <c r="I25" s="32"/>
      <c r="J25" s="204"/>
      <c r="K25" s="476"/>
      <c r="L25" s="496"/>
      <c r="M25" s="478"/>
      <c r="N25" s="496"/>
      <c r="O25" s="496"/>
      <c r="P25" s="496"/>
      <c r="Q25" s="496"/>
      <c r="R25" s="496"/>
      <c r="S25" s="496"/>
    </row>
    <row r="26" spans="1:19" ht="46.5" customHeight="1" x14ac:dyDescent="0.25">
      <c r="A26" s="870" t="s">
        <v>10</v>
      </c>
      <c r="B26" s="870"/>
      <c r="C26" s="214"/>
      <c r="D26" s="31"/>
      <c r="E26" s="31"/>
      <c r="F26" s="31"/>
      <c r="G26" s="31"/>
      <c r="H26" s="31"/>
      <c r="I26" s="31"/>
      <c r="J26" s="204"/>
      <c r="K26" s="850" t="s">
        <v>10</v>
      </c>
      <c r="L26" s="850"/>
      <c r="M26" s="519">
        <v>0.05</v>
      </c>
      <c r="N26" s="391"/>
      <c r="O26" s="391"/>
      <c r="P26" s="391"/>
      <c r="Q26" s="391"/>
      <c r="R26" s="391"/>
      <c r="S26" s="391"/>
    </row>
    <row r="27" spans="1:19" ht="26.25" customHeight="1" x14ac:dyDescent="0.25">
      <c r="A27" s="48"/>
      <c r="B27" s="50" t="s">
        <v>25</v>
      </c>
      <c r="C27" s="110">
        <f>C26*(F56+C9)</f>
        <v>0</v>
      </c>
      <c r="D27" s="33"/>
      <c r="E27" s="33"/>
      <c r="F27" s="33"/>
      <c r="G27" s="33"/>
      <c r="H27" s="33"/>
      <c r="I27" s="32"/>
      <c r="J27" s="204"/>
      <c r="K27" s="483"/>
      <c r="L27" s="484" t="s">
        <v>25</v>
      </c>
      <c r="M27" s="485">
        <f>M26*(P56+M9)</f>
        <v>4983.0250000000005</v>
      </c>
      <c r="N27" s="479"/>
      <c r="O27" s="479"/>
      <c r="P27" s="479"/>
      <c r="Q27" s="479"/>
      <c r="R27" s="479"/>
      <c r="S27" s="496"/>
    </row>
    <row r="28" spans="1:19" x14ac:dyDescent="0.25">
      <c r="A28" s="31"/>
      <c r="B28" s="31"/>
      <c r="D28" s="31"/>
      <c r="E28" s="31" t="s">
        <v>11</v>
      </c>
      <c r="F28" s="31"/>
      <c r="G28" s="31"/>
      <c r="H28" s="31"/>
      <c r="I28" s="31"/>
      <c r="J28" s="204"/>
      <c r="K28" s="391"/>
      <c r="L28" s="391"/>
      <c r="M28" s="391"/>
      <c r="N28" s="391"/>
      <c r="O28" s="391" t="s">
        <v>11</v>
      </c>
      <c r="P28" s="391"/>
      <c r="Q28" s="391"/>
      <c r="R28" s="391"/>
      <c r="S28" s="391"/>
    </row>
    <row r="29" spans="1:19" ht="51" customHeight="1" x14ac:dyDescent="0.25">
      <c r="A29" s="870" t="s">
        <v>64</v>
      </c>
      <c r="B29" s="870"/>
      <c r="C29" s="139"/>
      <c r="D29" s="31"/>
      <c r="E29" s="875"/>
      <c r="F29" s="876"/>
      <c r="G29" s="876"/>
      <c r="H29" s="877"/>
      <c r="I29" s="31"/>
      <c r="J29" s="204"/>
      <c r="K29" s="850" t="s">
        <v>64</v>
      </c>
      <c r="L29" s="850"/>
      <c r="M29" s="519"/>
      <c r="N29" s="391"/>
      <c r="O29" s="851"/>
      <c r="P29" s="852"/>
      <c r="Q29" s="852"/>
      <c r="R29" s="853"/>
      <c r="S29" s="391"/>
    </row>
    <row r="30" spans="1:19" ht="66.75" customHeight="1" x14ac:dyDescent="0.25">
      <c r="A30" s="879" t="s">
        <v>139</v>
      </c>
      <c r="B30" s="879"/>
      <c r="C30" s="879"/>
      <c r="D30" s="879"/>
      <c r="E30" s="879"/>
      <c r="F30" s="879"/>
      <c r="G30" s="879"/>
      <c r="H30" s="879"/>
      <c r="I30" s="32"/>
      <c r="J30" s="204"/>
      <c r="K30" s="734" t="s">
        <v>139</v>
      </c>
      <c r="L30" s="734"/>
      <c r="M30" s="734"/>
      <c r="N30" s="734"/>
      <c r="O30" s="734"/>
      <c r="P30" s="734"/>
      <c r="Q30" s="734"/>
      <c r="R30" s="734"/>
      <c r="S30" s="496"/>
    </row>
    <row r="31" spans="1:19" ht="18.75" customHeight="1" x14ac:dyDescent="0.25">
      <c r="A31" s="123"/>
      <c r="B31" s="53" t="s">
        <v>138</v>
      </c>
      <c r="C31" s="163"/>
      <c r="D31" s="123"/>
      <c r="E31" s="123"/>
      <c r="F31" s="123"/>
      <c r="G31" s="123"/>
      <c r="H31" s="123"/>
      <c r="I31" s="32"/>
      <c r="J31" s="204"/>
      <c r="K31" s="512"/>
      <c r="L31" s="490" t="s">
        <v>138</v>
      </c>
      <c r="M31" s="506"/>
      <c r="N31" s="512"/>
      <c r="O31" s="512"/>
      <c r="P31" s="512"/>
      <c r="Q31" s="512"/>
      <c r="R31" s="512"/>
      <c r="S31" s="496"/>
    </row>
    <row r="32" spans="1:19" ht="14.25" customHeight="1" thickBot="1" x14ac:dyDescent="0.3">
      <c r="A32" s="52"/>
      <c r="B32" s="53"/>
      <c r="C32" s="32"/>
      <c r="D32" s="32"/>
      <c r="E32" s="32"/>
      <c r="F32" s="32"/>
      <c r="G32" s="32"/>
      <c r="H32" s="32"/>
      <c r="I32" s="32"/>
      <c r="J32" s="204"/>
      <c r="K32" s="489"/>
      <c r="L32" s="490"/>
      <c r="M32" s="496"/>
      <c r="N32" s="496"/>
      <c r="O32" s="496"/>
      <c r="P32" s="496"/>
      <c r="Q32" s="496"/>
      <c r="R32" s="496"/>
      <c r="S32" s="496"/>
    </row>
    <row r="33" spans="1:19" ht="26.25" customHeight="1" thickBot="1" x14ac:dyDescent="0.3">
      <c r="A33" s="882" t="s">
        <v>101</v>
      </c>
      <c r="B33" s="883"/>
      <c r="C33" s="108">
        <f>C27+C31</f>
        <v>0</v>
      </c>
      <c r="D33" s="31"/>
      <c r="E33" s="31"/>
      <c r="F33" s="31"/>
      <c r="G33" s="31"/>
      <c r="H33" s="31"/>
      <c r="I33" s="31"/>
      <c r="J33" s="204"/>
      <c r="K33" s="854" t="s">
        <v>101</v>
      </c>
      <c r="L33" s="855"/>
      <c r="M33" s="497">
        <f>M27+M31</f>
        <v>4983.0250000000005</v>
      </c>
      <c r="N33" s="391"/>
      <c r="O33" s="391"/>
      <c r="P33" s="391"/>
      <c r="Q33" s="391"/>
      <c r="R33" s="391"/>
      <c r="S33" s="391"/>
    </row>
    <row r="34" spans="1:19" ht="15.75" thickBot="1" x14ac:dyDescent="0.3">
      <c r="A34" s="40"/>
      <c r="B34" s="40"/>
      <c r="C34" s="40"/>
      <c r="D34" s="40"/>
      <c r="E34" s="40"/>
      <c r="F34" s="40"/>
      <c r="G34" s="40"/>
      <c r="H34" s="40"/>
      <c r="I34" s="40"/>
      <c r="J34" s="204"/>
      <c r="K34" s="498"/>
      <c r="L34" s="498"/>
      <c r="M34" s="498"/>
      <c r="N34" s="498"/>
      <c r="O34" s="498"/>
      <c r="P34" s="498"/>
      <c r="Q34" s="498"/>
      <c r="R34" s="498"/>
      <c r="S34" s="498"/>
    </row>
    <row r="35" spans="1:19" ht="38.25" customHeight="1" x14ac:dyDescent="0.25">
      <c r="A35" s="871" t="s">
        <v>68</v>
      </c>
      <c r="B35" s="872"/>
      <c r="C35" s="872"/>
      <c r="D35" s="872"/>
      <c r="E35" s="872"/>
      <c r="F35" s="872"/>
      <c r="G35" s="872"/>
      <c r="H35" s="872"/>
      <c r="I35" s="872"/>
      <c r="J35" s="204"/>
      <c r="K35" s="856" t="s">
        <v>68</v>
      </c>
      <c r="L35" s="857"/>
      <c r="M35" s="857"/>
      <c r="N35" s="857"/>
      <c r="O35" s="857"/>
      <c r="P35" s="857"/>
      <c r="Q35" s="857"/>
      <c r="R35" s="857"/>
      <c r="S35" s="857"/>
    </row>
    <row r="36" spans="1:19" ht="50.25" customHeight="1" x14ac:dyDescent="0.25">
      <c r="A36" s="302" t="s">
        <v>22</v>
      </c>
      <c r="B36" s="286" t="s">
        <v>53</v>
      </c>
      <c r="C36" s="286" t="s">
        <v>66</v>
      </c>
      <c r="D36" s="884" t="s">
        <v>193</v>
      </c>
      <c r="E36" s="885"/>
      <c r="F36" s="99" t="s">
        <v>67</v>
      </c>
      <c r="G36" s="309"/>
      <c r="H36" s="309"/>
      <c r="I36" s="309"/>
      <c r="J36" s="204"/>
      <c r="K36" s="472" t="s">
        <v>22</v>
      </c>
      <c r="L36" s="440" t="s">
        <v>53</v>
      </c>
      <c r="M36" s="440" t="s">
        <v>66</v>
      </c>
      <c r="N36" s="858" t="s">
        <v>193</v>
      </c>
      <c r="O36" s="859"/>
      <c r="P36" s="441" t="s">
        <v>67</v>
      </c>
      <c r="Q36" s="479"/>
      <c r="R36" s="479"/>
      <c r="S36" s="479"/>
    </row>
    <row r="37" spans="1:19" x14ac:dyDescent="0.25">
      <c r="A37" s="275" t="s">
        <v>0</v>
      </c>
      <c r="B37" s="140"/>
      <c r="C37" s="164"/>
      <c r="D37" s="869"/>
      <c r="E37" s="869"/>
      <c r="F37" s="166">
        <f t="shared" ref="F37:F49" si="0">D37*C37</f>
        <v>0</v>
      </c>
      <c r="G37" s="31"/>
      <c r="H37" s="31"/>
      <c r="I37" s="31"/>
      <c r="J37" s="204"/>
      <c r="K37" s="411" t="s">
        <v>0</v>
      </c>
      <c r="L37" s="507" t="s">
        <v>181</v>
      </c>
      <c r="M37" s="508">
        <v>12000</v>
      </c>
      <c r="N37" s="849">
        <v>0.5</v>
      </c>
      <c r="O37" s="849"/>
      <c r="P37" s="499">
        <f t="shared" ref="P37:P49" si="1">N37*M37</f>
        <v>6000</v>
      </c>
      <c r="Q37" s="391"/>
      <c r="R37" s="391"/>
      <c r="S37" s="391"/>
    </row>
    <row r="38" spans="1:19" x14ac:dyDescent="0.25">
      <c r="A38" s="116"/>
      <c r="B38" s="137"/>
      <c r="C38" s="165"/>
      <c r="D38" s="865"/>
      <c r="E38" s="865"/>
      <c r="F38" s="166">
        <f t="shared" si="0"/>
        <v>0</v>
      </c>
      <c r="G38" s="31"/>
      <c r="H38" s="31"/>
      <c r="I38" s="31"/>
      <c r="J38" s="204"/>
      <c r="K38" s="352"/>
      <c r="L38" s="448"/>
      <c r="M38" s="509"/>
      <c r="N38" s="848"/>
      <c r="O38" s="848"/>
      <c r="P38" s="499">
        <f t="shared" si="1"/>
        <v>0</v>
      </c>
      <c r="Q38" s="391"/>
      <c r="R38" s="391"/>
      <c r="S38" s="391"/>
    </row>
    <row r="39" spans="1:19" x14ac:dyDescent="0.25">
      <c r="A39" s="116"/>
      <c r="B39" s="137"/>
      <c r="C39" s="165"/>
      <c r="D39" s="865"/>
      <c r="E39" s="865"/>
      <c r="F39" s="166">
        <f t="shared" si="0"/>
        <v>0</v>
      </c>
      <c r="G39" s="31"/>
      <c r="H39" s="31"/>
      <c r="I39" s="31"/>
      <c r="J39" s="204"/>
      <c r="K39" s="352"/>
      <c r="L39" s="448"/>
      <c r="M39" s="509"/>
      <c r="N39" s="848"/>
      <c r="O39" s="848"/>
      <c r="P39" s="499">
        <f t="shared" si="1"/>
        <v>0</v>
      </c>
      <c r="Q39" s="391"/>
      <c r="R39" s="391"/>
      <c r="S39" s="391"/>
    </row>
    <row r="40" spans="1:19" x14ac:dyDescent="0.25">
      <c r="A40" s="275" t="s">
        <v>1</v>
      </c>
      <c r="B40" s="140"/>
      <c r="C40" s="164"/>
      <c r="D40" s="869"/>
      <c r="E40" s="869"/>
      <c r="F40" s="166">
        <f t="shared" si="0"/>
        <v>0</v>
      </c>
      <c r="G40" s="31"/>
      <c r="H40" s="31"/>
      <c r="I40" s="31"/>
      <c r="J40" s="204"/>
      <c r="K40" s="411" t="s">
        <v>1</v>
      </c>
      <c r="L40" s="507" t="s">
        <v>179</v>
      </c>
      <c r="M40" s="508">
        <v>1200</v>
      </c>
      <c r="N40" s="849">
        <v>0.5</v>
      </c>
      <c r="O40" s="849"/>
      <c r="P40" s="499">
        <f t="shared" si="1"/>
        <v>600</v>
      </c>
      <c r="Q40" s="391"/>
      <c r="R40" s="391"/>
      <c r="S40" s="391"/>
    </row>
    <row r="41" spans="1:19" x14ac:dyDescent="0.25">
      <c r="A41" s="116"/>
      <c r="B41" s="137"/>
      <c r="C41" s="165"/>
      <c r="D41" s="865"/>
      <c r="E41" s="865"/>
      <c r="F41" s="166">
        <f t="shared" si="0"/>
        <v>0</v>
      </c>
      <c r="G41" s="31"/>
      <c r="H41" s="31"/>
      <c r="I41" s="31"/>
      <c r="J41" s="204"/>
      <c r="K41" s="352"/>
      <c r="L41" s="448"/>
      <c r="M41" s="509"/>
      <c r="N41" s="848"/>
      <c r="O41" s="848"/>
      <c r="P41" s="499">
        <f t="shared" si="1"/>
        <v>0</v>
      </c>
      <c r="Q41" s="391"/>
      <c r="R41" s="391"/>
      <c r="S41" s="391"/>
    </row>
    <row r="42" spans="1:19" x14ac:dyDescent="0.25">
      <c r="A42" s="116"/>
      <c r="B42" s="137"/>
      <c r="C42" s="165"/>
      <c r="D42" s="865"/>
      <c r="E42" s="865"/>
      <c r="F42" s="166">
        <f t="shared" si="0"/>
        <v>0</v>
      </c>
      <c r="G42" s="31"/>
      <c r="H42" s="31"/>
      <c r="I42" s="31"/>
      <c r="J42" s="204"/>
      <c r="K42" s="352"/>
      <c r="L42" s="448"/>
      <c r="M42" s="509"/>
      <c r="N42" s="848"/>
      <c r="O42" s="848"/>
      <c r="P42" s="499">
        <f t="shared" si="1"/>
        <v>0</v>
      </c>
      <c r="Q42" s="391"/>
      <c r="R42" s="391"/>
      <c r="S42" s="391"/>
    </row>
    <row r="43" spans="1:19" x14ac:dyDescent="0.25">
      <c r="A43" s="275" t="s">
        <v>2</v>
      </c>
      <c r="B43" s="140"/>
      <c r="C43" s="164"/>
      <c r="D43" s="864"/>
      <c r="E43" s="864"/>
      <c r="F43" s="166">
        <f t="shared" si="0"/>
        <v>0</v>
      </c>
      <c r="K43" s="411" t="s">
        <v>2</v>
      </c>
      <c r="L43" s="507" t="s">
        <v>184</v>
      </c>
      <c r="M43" s="508">
        <v>4800</v>
      </c>
      <c r="N43" s="842">
        <v>1</v>
      </c>
      <c r="O43" s="842"/>
      <c r="P43" s="499">
        <f t="shared" si="1"/>
        <v>4800</v>
      </c>
      <c r="Q43" s="352"/>
      <c r="R43" s="352"/>
      <c r="S43" s="352"/>
    </row>
    <row r="44" spans="1:19" x14ac:dyDescent="0.25">
      <c r="A44" s="116"/>
      <c r="B44" s="137"/>
      <c r="C44" s="165"/>
      <c r="D44" s="865"/>
      <c r="E44" s="865"/>
      <c r="F44" s="166">
        <f t="shared" si="0"/>
        <v>0</v>
      </c>
      <c r="K44" s="352"/>
      <c r="L44" s="448"/>
      <c r="M44" s="509"/>
      <c r="N44" s="848"/>
      <c r="O44" s="848"/>
      <c r="P44" s="499">
        <f t="shared" si="1"/>
        <v>0</v>
      </c>
      <c r="Q44" s="352"/>
      <c r="R44" s="352"/>
      <c r="S44" s="352"/>
    </row>
    <row r="45" spans="1:19" x14ac:dyDescent="0.25">
      <c r="A45" s="116"/>
      <c r="B45" s="137"/>
      <c r="C45" s="165"/>
      <c r="D45" s="865"/>
      <c r="E45" s="865"/>
      <c r="F45" s="166">
        <f t="shared" si="0"/>
        <v>0</v>
      </c>
      <c r="K45" s="352"/>
      <c r="L45" s="448"/>
      <c r="M45" s="509"/>
      <c r="N45" s="848"/>
      <c r="O45" s="848"/>
      <c r="P45" s="499">
        <f t="shared" si="1"/>
        <v>0</v>
      </c>
      <c r="Q45" s="352"/>
      <c r="R45" s="352"/>
      <c r="S45" s="352"/>
    </row>
    <row r="46" spans="1:19" x14ac:dyDescent="0.25">
      <c r="A46" s="275" t="s">
        <v>3</v>
      </c>
      <c r="B46" s="140"/>
      <c r="C46" s="164"/>
      <c r="D46" s="864"/>
      <c r="E46" s="864"/>
      <c r="F46" s="166">
        <f t="shared" si="0"/>
        <v>0</v>
      </c>
      <c r="K46" s="411" t="s">
        <v>3</v>
      </c>
      <c r="L46" s="507" t="s">
        <v>180</v>
      </c>
      <c r="M46" s="508">
        <v>800</v>
      </c>
      <c r="N46" s="842">
        <v>0.5</v>
      </c>
      <c r="O46" s="842"/>
      <c r="P46" s="499">
        <f t="shared" si="1"/>
        <v>400</v>
      </c>
      <c r="Q46" s="352"/>
      <c r="R46" s="352"/>
      <c r="S46" s="352"/>
    </row>
    <row r="47" spans="1:19" x14ac:dyDescent="0.25">
      <c r="A47" s="275"/>
      <c r="B47" s="140"/>
      <c r="C47" s="164"/>
      <c r="D47" s="864"/>
      <c r="E47" s="864"/>
      <c r="F47" s="166">
        <f t="shared" si="0"/>
        <v>0</v>
      </c>
      <c r="K47" s="411"/>
      <c r="L47" s="507"/>
      <c r="M47" s="508"/>
      <c r="N47" s="842"/>
      <c r="O47" s="842"/>
      <c r="P47" s="499">
        <f t="shared" si="1"/>
        <v>0</v>
      </c>
      <c r="Q47" s="352"/>
      <c r="R47" s="352"/>
      <c r="S47" s="352"/>
    </row>
    <row r="48" spans="1:19" x14ac:dyDescent="0.25">
      <c r="A48" s="116"/>
      <c r="B48" s="137"/>
      <c r="C48" s="165"/>
      <c r="D48" s="865"/>
      <c r="E48" s="865"/>
      <c r="F48" s="166">
        <f t="shared" si="0"/>
        <v>0</v>
      </c>
      <c r="K48" s="352"/>
      <c r="L48" s="448"/>
      <c r="M48" s="509"/>
      <c r="N48" s="848"/>
      <c r="O48" s="848"/>
      <c r="P48" s="499">
        <f t="shared" si="1"/>
        <v>0</v>
      </c>
      <c r="Q48" s="352"/>
      <c r="R48" s="352"/>
      <c r="S48" s="352"/>
    </row>
    <row r="49" spans="1:19" x14ac:dyDescent="0.25">
      <c r="A49" s="292" t="s">
        <v>4</v>
      </c>
      <c r="B49" s="140"/>
      <c r="C49" s="164"/>
      <c r="D49" s="864"/>
      <c r="E49" s="864"/>
      <c r="F49" s="166">
        <f t="shared" si="0"/>
        <v>0</v>
      </c>
      <c r="K49" s="459" t="s">
        <v>4</v>
      </c>
      <c r="L49" s="507" t="s">
        <v>183</v>
      </c>
      <c r="M49" s="508">
        <v>475</v>
      </c>
      <c r="N49" s="842">
        <v>0.5</v>
      </c>
      <c r="O49" s="842"/>
      <c r="P49" s="499">
        <f t="shared" si="1"/>
        <v>237.5</v>
      </c>
      <c r="Q49" s="352"/>
      <c r="R49" s="352"/>
      <c r="S49" s="352"/>
    </row>
    <row r="50" spans="1:19" x14ac:dyDescent="0.25">
      <c r="A50" s="116"/>
      <c r="B50" s="137"/>
      <c r="C50" s="164"/>
      <c r="D50" s="866"/>
      <c r="E50" s="866"/>
      <c r="F50" s="166">
        <f>C50*D50</f>
        <v>0</v>
      </c>
      <c r="K50" s="352"/>
      <c r="L50" s="448" t="s">
        <v>182</v>
      </c>
      <c r="M50" s="508">
        <v>2800</v>
      </c>
      <c r="N50" s="843">
        <v>0.5</v>
      </c>
      <c r="O50" s="843"/>
      <c r="P50" s="499">
        <f>M50*N50</f>
        <v>1400</v>
      </c>
      <c r="Q50" s="352"/>
      <c r="R50" s="352"/>
      <c r="S50" s="352"/>
    </row>
    <row r="51" spans="1:19" ht="15.75" thickBot="1" x14ac:dyDescent="0.3">
      <c r="A51" s="116"/>
      <c r="B51" s="137"/>
      <c r="C51" s="164"/>
      <c r="D51" s="866"/>
      <c r="E51" s="866"/>
      <c r="F51" s="167">
        <f>C51*D51</f>
        <v>0</v>
      </c>
      <c r="K51" s="352"/>
      <c r="L51" s="448"/>
      <c r="M51" s="508"/>
      <c r="N51" s="843"/>
      <c r="O51" s="843"/>
      <c r="P51" s="500">
        <f>M51*N51</f>
        <v>0</v>
      </c>
      <c r="Q51" s="352"/>
      <c r="R51" s="352"/>
      <c r="S51" s="352"/>
    </row>
    <row r="52" spans="1:19" ht="15" customHeight="1" thickBot="1" x14ac:dyDescent="0.3">
      <c r="A52" s="116"/>
      <c r="B52" s="867" t="s">
        <v>69</v>
      </c>
      <c r="C52" s="867"/>
      <c r="D52" s="867"/>
      <c r="E52" s="868"/>
      <c r="F52" s="152">
        <f>SUM(F37:F51)</f>
        <v>0</v>
      </c>
      <c r="K52" s="352"/>
      <c r="L52" s="844" t="s">
        <v>69</v>
      </c>
      <c r="M52" s="844"/>
      <c r="N52" s="844"/>
      <c r="O52" s="845"/>
      <c r="P52" s="404">
        <f>SUM(P37:P51)</f>
        <v>13437.5</v>
      </c>
      <c r="Q52" s="352"/>
      <c r="R52" s="352"/>
      <c r="S52" s="352"/>
    </row>
    <row r="53" spans="1:19" ht="15.75" thickBot="1" x14ac:dyDescent="0.3">
      <c r="A53" s="311" t="s">
        <v>102</v>
      </c>
      <c r="B53" s="30"/>
      <c r="C53" s="40"/>
      <c r="D53" s="30"/>
      <c r="E53" s="30"/>
      <c r="F53" s="30"/>
      <c r="G53" s="30"/>
      <c r="H53" s="30"/>
      <c r="I53" s="30"/>
      <c r="K53" s="501" t="s">
        <v>102</v>
      </c>
      <c r="L53" s="430"/>
      <c r="M53" s="498"/>
      <c r="N53" s="430"/>
      <c r="O53" s="430"/>
      <c r="P53" s="430"/>
      <c r="Q53" s="430"/>
      <c r="R53" s="430"/>
      <c r="S53" s="430"/>
    </row>
    <row r="54" spans="1:19" x14ac:dyDescent="0.25">
      <c r="A54" s="116"/>
      <c r="B54" s="116"/>
      <c r="C54" s="259"/>
      <c r="D54" s="116"/>
      <c r="K54" s="352"/>
      <c r="L54" s="352"/>
      <c r="M54" s="391"/>
      <c r="N54" s="352"/>
      <c r="O54" s="352"/>
      <c r="P54" s="352"/>
      <c r="Q54" s="352"/>
      <c r="R54" s="352"/>
      <c r="S54" s="352"/>
    </row>
    <row r="55" spans="1:19" ht="15.75" thickBot="1" x14ac:dyDescent="0.3">
      <c r="A55" s="116"/>
      <c r="B55" s="116"/>
      <c r="C55" s="259"/>
      <c r="D55" s="116"/>
      <c r="K55" s="352"/>
      <c r="L55" s="352"/>
      <c r="M55" s="391"/>
      <c r="N55" s="352"/>
      <c r="O55" s="352"/>
      <c r="P55" s="352"/>
      <c r="Q55" s="352"/>
      <c r="R55" s="352"/>
      <c r="S55" s="352"/>
    </row>
    <row r="56" spans="1:19" ht="32.25" customHeight="1" thickBot="1" x14ac:dyDescent="0.3">
      <c r="A56" s="873" t="s">
        <v>70</v>
      </c>
      <c r="B56" s="873"/>
      <c r="C56" s="873"/>
      <c r="D56" s="874"/>
      <c r="E56" s="7"/>
      <c r="F56" s="108">
        <f>'Pg3_personnel_in-kind'!C45+Pg5_fringe_contracts!D19+Pg5_fringe_contracts!F34+Pg6_supplies!D34+Pg7_equipment!C11+Pg8_travel_trng!D12+Pg8_travel_trng!D27+Pg8_travel_trng!D44+Pg9_Other!C15+F52</f>
        <v>0</v>
      </c>
      <c r="K56" s="846" t="s">
        <v>70</v>
      </c>
      <c r="L56" s="846"/>
      <c r="M56" s="846"/>
      <c r="N56" s="847"/>
      <c r="O56" s="456"/>
      <c r="P56" s="497">
        <f>Pg5_fringe_contracts!M19+Pg5_fringe_contracts!O34+Pg6_supplies!L34+Pg7_equipment!M11+Pg7_equipment!H11+Pg8_travel_trng!L12+Pg8_travel_trng!L27+Pg8_travel_trng!L44+Pg9_Other!I15+P52</f>
        <v>99660.5</v>
      </c>
      <c r="Q56" s="352"/>
      <c r="R56" s="352"/>
      <c r="S56" s="352"/>
    </row>
    <row r="57" spans="1:19" ht="15.75" thickBot="1" x14ac:dyDescent="0.3">
      <c r="A57" s="312"/>
      <c r="B57" s="116"/>
      <c r="C57" s="313"/>
      <c r="D57" s="116"/>
      <c r="E57" s="9"/>
      <c r="F57" s="109"/>
      <c r="K57" s="502"/>
      <c r="L57" s="352"/>
      <c r="M57" s="503"/>
      <c r="N57" s="352"/>
      <c r="O57" s="379"/>
      <c r="P57" s="504"/>
      <c r="Q57" s="352"/>
      <c r="R57" s="352"/>
      <c r="S57" s="352"/>
    </row>
    <row r="58" spans="1:19" ht="33" customHeight="1" thickBot="1" x14ac:dyDescent="0.3">
      <c r="A58" s="873" t="s">
        <v>71</v>
      </c>
      <c r="B58" s="873"/>
      <c r="C58" s="873"/>
      <c r="D58" s="874"/>
      <c r="E58" s="100"/>
      <c r="F58" s="108">
        <f>C21+C33</f>
        <v>0</v>
      </c>
      <c r="K58" s="846" t="s">
        <v>71</v>
      </c>
      <c r="L58" s="846"/>
      <c r="M58" s="846"/>
      <c r="N58" s="847"/>
      <c r="O58" s="505"/>
      <c r="P58" s="497">
        <f>M21+M33</f>
        <v>14949.075000000001</v>
      </c>
      <c r="Q58" s="352"/>
      <c r="R58" s="352"/>
      <c r="S58" s="352"/>
    </row>
    <row r="59" spans="1:19" ht="15.75" thickBot="1" x14ac:dyDescent="0.3">
      <c r="A59" s="281"/>
      <c r="B59" s="281"/>
      <c r="C59" s="310"/>
      <c r="D59" s="281"/>
      <c r="E59" s="30"/>
      <c r="F59" s="30"/>
      <c r="G59" s="30"/>
      <c r="H59" s="30"/>
      <c r="I59" s="30"/>
      <c r="K59" s="430"/>
      <c r="L59" s="430"/>
      <c r="M59" s="498"/>
      <c r="N59" s="430"/>
      <c r="O59" s="430"/>
      <c r="P59" s="430"/>
      <c r="Q59" s="430"/>
      <c r="R59" s="430"/>
      <c r="S59" s="430"/>
    </row>
    <row r="60" spans="1:19" x14ac:dyDescent="0.25">
      <c r="A60" s="116"/>
      <c r="B60" s="116"/>
      <c r="C60" s="259"/>
      <c r="D60" s="116"/>
      <c r="E60" s="116"/>
      <c r="F60" s="116"/>
      <c r="G60" s="116"/>
      <c r="H60" s="116"/>
      <c r="I60" s="116"/>
      <c r="K60" s="352"/>
      <c r="L60" s="352"/>
      <c r="M60" s="352"/>
      <c r="N60" s="352"/>
      <c r="O60" s="352"/>
      <c r="P60" s="352"/>
      <c r="Q60" s="352"/>
      <c r="R60" s="352"/>
      <c r="S60" s="352"/>
    </row>
    <row r="61" spans="1:19" ht="15.75" thickBot="1" x14ac:dyDescent="0.3">
      <c r="A61" s="525" t="s">
        <v>209</v>
      </c>
      <c r="B61" s="116"/>
      <c r="C61" s="259"/>
      <c r="D61" s="116"/>
      <c r="E61" s="116"/>
      <c r="F61" s="116"/>
      <c r="G61" s="116"/>
      <c r="H61" s="116"/>
      <c r="I61" s="116"/>
      <c r="K61" s="524" t="s">
        <v>209</v>
      </c>
      <c r="L61" s="352"/>
      <c r="M61" s="391"/>
      <c r="N61" s="352"/>
      <c r="O61" s="352"/>
      <c r="P61" s="352"/>
      <c r="Q61" s="352"/>
      <c r="R61" s="352"/>
      <c r="S61" s="352"/>
    </row>
    <row r="62" spans="1:19" x14ac:dyDescent="0.25">
      <c r="A62" s="702"/>
      <c r="B62" s="703"/>
      <c r="C62" s="703"/>
      <c r="D62" s="703"/>
      <c r="E62" s="703"/>
      <c r="F62" s="703"/>
      <c r="G62" s="703"/>
      <c r="H62" s="704"/>
      <c r="K62" s="711"/>
      <c r="L62" s="712"/>
      <c r="M62" s="712"/>
      <c r="N62" s="712"/>
      <c r="O62" s="712"/>
      <c r="P62" s="712"/>
      <c r="Q62" s="712"/>
      <c r="R62" s="713"/>
      <c r="S62" s="352"/>
    </row>
    <row r="63" spans="1:19" x14ac:dyDescent="0.25">
      <c r="A63" s="705"/>
      <c r="B63" s="706"/>
      <c r="C63" s="706"/>
      <c r="D63" s="706"/>
      <c r="E63" s="706"/>
      <c r="F63" s="706"/>
      <c r="G63" s="706"/>
      <c r="H63" s="707"/>
      <c r="K63" s="714"/>
      <c r="L63" s="715"/>
      <c r="M63" s="715"/>
      <c r="N63" s="715"/>
      <c r="O63" s="715"/>
      <c r="P63" s="715"/>
      <c r="Q63" s="715"/>
      <c r="R63" s="716"/>
      <c r="S63" s="352"/>
    </row>
    <row r="64" spans="1:19" x14ac:dyDescent="0.25">
      <c r="A64" s="705"/>
      <c r="B64" s="706"/>
      <c r="C64" s="706"/>
      <c r="D64" s="706"/>
      <c r="E64" s="706"/>
      <c r="F64" s="706"/>
      <c r="G64" s="706"/>
      <c r="H64" s="707"/>
      <c r="K64" s="714"/>
      <c r="L64" s="715"/>
      <c r="M64" s="715"/>
      <c r="N64" s="715"/>
      <c r="O64" s="715"/>
      <c r="P64" s="715"/>
      <c r="Q64" s="715"/>
      <c r="R64" s="716"/>
      <c r="S64" s="352"/>
    </row>
    <row r="65" spans="1:19" x14ac:dyDescent="0.25">
      <c r="A65" s="705"/>
      <c r="B65" s="706"/>
      <c r="C65" s="706"/>
      <c r="D65" s="706"/>
      <c r="E65" s="706"/>
      <c r="F65" s="706"/>
      <c r="G65" s="706"/>
      <c r="H65" s="707"/>
      <c r="K65" s="714"/>
      <c r="L65" s="715"/>
      <c r="M65" s="715"/>
      <c r="N65" s="715"/>
      <c r="O65" s="715"/>
      <c r="P65" s="715"/>
      <c r="Q65" s="715"/>
      <c r="R65" s="716"/>
      <c r="S65" s="352"/>
    </row>
    <row r="66" spans="1:19" ht="15.75" thickBot="1" x14ac:dyDescent="0.3">
      <c r="A66" s="708"/>
      <c r="B66" s="709"/>
      <c r="C66" s="709"/>
      <c r="D66" s="709"/>
      <c r="E66" s="709"/>
      <c r="F66" s="709"/>
      <c r="G66" s="709"/>
      <c r="H66" s="710"/>
      <c r="K66" s="717"/>
      <c r="L66" s="718"/>
      <c r="M66" s="718"/>
      <c r="N66" s="718"/>
      <c r="O66" s="718"/>
      <c r="P66" s="718"/>
      <c r="Q66" s="718"/>
      <c r="R66" s="719"/>
      <c r="S66" s="352"/>
    </row>
    <row r="67" spans="1:19" x14ac:dyDescent="0.25">
      <c r="K67" s="521"/>
      <c r="L67" s="521"/>
      <c r="M67" s="521"/>
      <c r="N67" s="521"/>
      <c r="O67" s="521"/>
      <c r="P67" s="521"/>
      <c r="Q67" s="521"/>
      <c r="R67" s="521"/>
      <c r="S67" s="521"/>
    </row>
  </sheetData>
  <sheetProtection password="C90B" sheet="1" objects="1" scenarios="1"/>
  <mergeCells count="74">
    <mergeCell ref="A62:H66"/>
    <mergeCell ref="K62:R66"/>
    <mergeCell ref="A1:H1"/>
    <mergeCell ref="D36:E36"/>
    <mergeCell ref="A30:H30"/>
    <mergeCell ref="A2:H2"/>
    <mergeCell ref="A3:H3"/>
    <mergeCell ref="A29:B29"/>
    <mergeCell ref="A4:H4"/>
    <mergeCell ref="A21:B21"/>
    <mergeCell ref="A23:H23"/>
    <mergeCell ref="A16:H16"/>
    <mergeCell ref="A26:B26"/>
    <mergeCell ref="E29:H29"/>
    <mergeCell ref="A5:H5"/>
    <mergeCell ref="A33:B33"/>
    <mergeCell ref="D37:E37"/>
    <mergeCell ref="A14:B14"/>
    <mergeCell ref="A11:B11"/>
    <mergeCell ref="A35:I35"/>
    <mergeCell ref="A56:D56"/>
    <mergeCell ref="A58:D58"/>
    <mergeCell ref="D43:E43"/>
    <mergeCell ref="D44:E44"/>
    <mergeCell ref="E14:H14"/>
    <mergeCell ref="D38:E38"/>
    <mergeCell ref="D39:E39"/>
    <mergeCell ref="D40:E40"/>
    <mergeCell ref="D41:E41"/>
    <mergeCell ref="D42:E42"/>
    <mergeCell ref="D45:E45"/>
    <mergeCell ref="D46:E46"/>
    <mergeCell ref="D47:E47"/>
    <mergeCell ref="D48:E48"/>
    <mergeCell ref="D49:E49"/>
    <mergeCell ref="D50:E50"/>
    <mergeCell ref="D51:E51"/>
    <mergeCell ref="B52:E52"/>
    <mergeCell ref="K1:R1"/>
    <mergeCell ref="K2:R2"/>
    <mergeCell ref="K3:R3"/>
    <mergeCell ref="K4:R4"/>
    <mergeCell ref="K5:R5"/>
    <mergeCell ref="K11:L11"/>
    <mergeCell ref="K14:L14"/>
    <mergeCell ref="O14:R14"/>
    <mergeCell ref="K16:R16"/>
    <mergeCell ref="K21:L21"/>
    <mergeCell ref="K23:R23"/>
    <mergeCell ref="K26:L26"/>
    <mergeCell ref="K29:L29"/>
    <mergeCell ref="O29:R29"/>
    <mergeCell ref="K30:R30"/>
    <mergeCell ref="K33:L33"/>
    <mergeCell ref="K35:S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L52:O52"/>
    <mergeCell ref="K56:N56"/>
    <mergeCell ref="K58:N58"/>
  </mergeCells>
  <pageMargins left="0.25" right="0.25" top="0.75" bottom="0.75" header="0.3" footer="0.3"/>
  <pageSetup scale="49" orientation="portrait" r:id="rId1"/>
  <rowBreaks count="2" manualBreakCount="2">
    <brk id="22" max="16383" man="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6"/>
  <sheetViews>
    <sheetView zoomScaleNormal="100" workbookViewId="0">
      <selection activeCell="I12" sqref="I12"/>
    </sheetView>
  </sheetViews>
  <sheetFormatPr defaultRowHeight="15" x14ac:dyDescent="0.25"/>
  <cols>
    <col min="1" max="1" width="29.28515625" style="1" customWidth="1"/>
    <col min="2" max="2" width="29.28515625" style="6" customWidth="1"/>
    <col min="3" max="3" width="23.140625" style="1" customWidth="1"/>
    <col min="4" max="4" width="23.85546875" style="1" customWidth="1"/>
    <col min="5" max="5" width="8.85546875" style="1" customWidth="1"/>
    <col min="6" max="7" width="9.140625" style="1" customWidth="1"/>
    <col min="8" max="8" width="8.28515625" style="1" customWidth="1"/>
    <col min="9" max="9" width="17.85546875" customWidth="1"/>
    <col min="10" max="10" width="15" customWidth="1"/>
  </cols>
  <sheetData>
    <row r="1" spans="1:10" x14ac:dyDescent="0.25">
      <c r="A1" s="785" t="s">
        <v>99</v>
      </c>
      <c r="B1" s="785"/>
      <c r="C1" s="785"/>
      <c r="D1" s="785"/>
    </row>
    <row r="2" spans="1:10" ht="21" thickBot="1" x14ac:dyDescent="0.35">
      <c r="A2" s="900" t="s">
        <v>140</v>
      </c>
      <c r="B2" s="900"/>
      <c r="C2" s="900"/>
      <c r="D2" s="900"/>
      <c r="E2" s="86"/>
      <c r="F2" s="86"/>
      <c r="G2" s="86"/>
      <c r="H2" s="26"/>
      <c r="I2" s="39"/>
    </row>
    <row r="3" spans="1:10" ht="21" customHeight="1" x14ac:dyDescent="0.25">
      <c r="A3" s="314"/>
      <c r="B3" s="315"/>
      <c r="C3" s="315"/>
      <c r="D3" s="315"/>
      <c r="E3" s="84"/>
      <c r="F3" s="84"/>
      <c r="G3" s="84"/>
      <c r="H3" s="26"/>
      <c r="I3" s="39"/>
    </row>
    <row r="4" spans="1:10" ht="17.25" customHeight="1" x14ac:dyDescent="0.25">
      <c r="A4" s="218" t="s">
        <v>195</v>
      </c>
      <c r="B4" s="578"/>
      <c r="C4" s="579"/>
      <c r="D4" s="220"/>
      <c r="E4" s="69"/>
      <c r="F4" s="69"/>
      <c r="G4" s="69"/>
      <c r="H4" s="69"/>
      <c r="I4" s="39"/>
      <c r="J4" s="39"/>
    </row>
    <row r="5" spans="1:10" x14ac:dyDescent="0.25">
      <c r="A5" s="221" t="s">
        <v>27</v>
      </c>
      <c r="B5" s="904">
        <f>Pg2_programming_info!B5</f>
        <v>0</v>
      </c>
      <c r="C5" s="905"/>
      <c r="D5" s="906"/>
      <c r="E5" s="71"/>
      <c r="F5" s="71"/>
      <c r="G5" s="26"/>
      <c r="H5" s="39"/>
    </row>
    <row r="6" spans="1:10" x14ac:dyDescent="0.25">
      <c r="A6" s="223" t="s">
        <v>28</v>
      </c>
      <c r="B6" s="896">
        <f>Pg2_programming_info!B6</f>
        <v>0</v>
      </c>
      <c r="C6" s="897"/>
      <c r="D6" s="898"/>
      <c r="E6" s="71"/>
      <c r="F6" s="71"/>
      <c r="G6" s="26"/>
      <c r="H6" s="39"/>
    </row>
    <row r="7" spans="1:10" x14ac:dyDescent="0.25">
      <c r="A7" s="224"/>
      <c r="B7" s="224"/>
      <c r="C7" s="225"/>
      <c r="D7" s="226"/>
      <c r="E7" s="23"/>
      <c r="F7" s="23"/>
      <c r="G7" s="24"/>
      <c r="H7" s="24"/>
      <c r="I7" s="1"/>
    </row>
    <row r="8" spans="1:10" s="55" customFormat="1" ht="51.6" customHeight="1" x14ac:dyDescent="0.25">
      <c r="A8" s="227"/>
      <c r="B8" s="228" t="s">
        <v>107</v>
      </c>
      <c r="C8" s="229" t="s">
        <v>233</v>
      </c>
      <c r="D8" s="229" t="s">
        <v>232</v>
      </c>
      <c r="E8" s="66"/>
      <c r="G8" s="64"/>
      <c r="H8" s="65"/>
    </row>
    <row r="9" spans="1:10" x14ac:dyDescent="0.25">
      <c r="A9" s="231" t="s">
        <v>196</v>
      </c>
      <c r="B9" s="111">
        <f>Pg2_programming_info!B10</f>
        <v>0</v>
      </c>
      <c r="C9" s="576">
        <f>Pg2_programming_info!D10</f>
        <v>0</v>
      </c>
      <c r="D9" s="112">
        <f>Pg2_programming_info!E10</f>
        <v>0</v>
      </c>
      <c r="E9" s="68"/>
      <c r="F9" s="573"/>
      <c r="G9" s="26"/>
      <c r="H9" s="39"/>
    </row>
    <row r="10" spans="1:10" x14ac:dyDescent="0.25">
      <c r="A10" s="316"/>
      <c r="B10" s="317"/>
      <c r="C10" s="257"/>
      <c r="D10" s="257"/>
    </row>
    <row r="11" spans="1:10" ht="15.75" thickBot="1" x14ac:dyDescent="0.3">
      <c r="A11" s="318"/>
      <c r="B11" s="319"/>
      <c r="C11" s="257"/>
      <c r="D11" s="257"/>
    </row>
    <row r="12" spans="1:10" ht="15.75" thickBot="1" x14ac:dyDescent="0.3">
      <c r="A12" s="901" t="s">
        <v>72</v>
      </c>
      <c r="B12" s="902"/>
      <c r="C12" s="320" t="s">
        <v>7</v>
      </c>
      <c r="D12" s="257"/>
    </row>
    <row r="13" spans="1:10" x14ac:dyDescent="0.25">
      <c r="A13" s="903" t="s">
        <v>103</v>
      </c>
      <c r="B13" s="903"/>
      <c r="C13" s="168">
        <f>'Pg3_personnel_in-kind'!C45</f>
        <v>0</v>
      </c>
      <c r="D13" s="321"/>
      <c r="E13" s="56"/>
      <c r="F13" s="56"/>
      <c r="G13" s="56"/>
      <c r="H13" s="56"/>
      <c r="I13" s="76"/>
    </row>
    <row r="14" spans="1:10" x14ac:dyDescent="0.25">
      <c r="A14" s="892" t="s">
        <v>219</v>
      </c>
      <c r="B14" s="892"/>
      <c r="C14" s="169">
        <f>Pg5_fringe_contracts!D19</f>
        <v>0</v>
      </c>
      <c r="D14" s="322"/>
      <c r="E14" s="25"/>
    </row>
    <row r="15" spans="1:10" x14ac:dyDescent="0.25">
      <c r="A15" s="892" t="s">
        <v>220</v>
      </c>
      <c r="B15" s="892"/>
      <c r="C15" s="169">
        <f>Pg5_fringe_contracts!F34</f>
        <v>0</v>
      </c>
      <c r="D15" s="322"/>
      <c r="E15" s="25"/>
    </row>
    <row r="16" spans="1:10" ht="13.5" customHeight="1" x14ac:dyDescent="0.25">
      <c r="A16" s="892" t="s">
        <v>221</v>
      </c>
      <c r="B16" s="892"/>
      <c r="C16" s="169">
        <f>Pg6_supplies!D34</f>
        <v>0</v>
      </c>
      <c r="D16" s="322"/>
      <c r="E16" s="25"/>
    </row>
    <row r="17" spans="1:6" x14ac:dyDescent="0.25">
      <c r="A17" s="893" t="s">
        <v>222</v>
      </c>
      <c r="B17" s="893"/>
      <c r="C17" s="169">
        <f>Pg7_equipment!C11</f>
        <v>0</v>
      </c>
      <c r="D17" s="257"/>
    </row>
    <row r="18" spans="1:6" x14ac:dyDescent="0.25">
      <c r="A18" s="893" t="s">
        <v>223</v>
      </c>
      <c r="B18" s="893"/>
      <c r="C18" s="169">
        <f>Pg8_travel_trng!D12</f>
        <v>0</v>
      </c>
      <c r="D18" s="322"/>
      <c r="E18" s="25"/>
    </row>
    <row r="19" spans="1:6" x14ac:dyDescent="0.25">
      <c r="A19" s="893" t="s">
        <v>224</v>
      </c>
      <c r="B19" s="893"/>
      <c r="C19" s="169">
        <f>Pg8_travel_trng!D27</f>
        <v>0</v>
      </c>
      <c r="D19" s="322"/>
      <c r="E19" s="27"/>
    </row>
    <row r="20" spans="1:6" x14ac:dyDescent="0.25">
      <c r="A20" s="894" t="s">
        <v>225</v>
      </c>
      <c r="B20" s="895"/>
      <c r="C20" s="169">
        <f>Pg8_travel_trng!D44</f>
        <v>0</v>
      </c>
      <c r="D20" s="322"/>
      <c r="E20" s="27"/>
    </row>
    <row r="21" spans="1:6" x14ac:dyDescent="0.25">
      <c r="A21" s="893" t="s">
        <v>226</v>
      </c>
      <c r="B21" s="893"/>
      <c r="C21" s="169">
        <f>Pg9_Other!C15</f>
        <v>0</v>
      </c>
      <c r="D21" s="257"/>
    </row>
    <row r="22" spans="1:6" x14ac:dyDescent="0.25">
      <c r="A22" s="888" t="s">
        <v>227</v>
      </c>
      <c r="B22" s="888"/>
      <c r="C22" s="169">
        <f>'Pg10_OH_G&amp;A_rates'!C21</f>
        <v>0</v>
      </c>
      <c r="D22" s="257"/>
    </row>
    <row r="23" spans="1:6" x14ac:dyDescent="0.25">
      <c r="A23" s="888" t="s">
        <v>228</v>
      </c>
      <c r="B23" s="888"/>
      <c r="C23" s="169">
        <f>'Pg10_OH_G&amp;A_rates'!C33</f>
        <v>0</v>
      </c>
      <c r="D23" s="257"/>
    </row>
    <row r="24" spans="1:6" ht="15.75" thickBot="1" x14ac:dyDescent="0.3">
      <c r="A24" s="889" t="s">
        <v>229</v>
      </c>
      <c r="B24" s="889"/>
      <c r="C24" s="170">
        <f>'Pg10_OH_G&amp;A_rates'!F52</f>
        <v>0</v>
      </c>
      <c r="D24" s="257"/>
    </row>
    <row r="25" spans="1:6" ht="15.75" thickBot="1" x14ac:dyDescent="0.3">
      <c r="A25" s="890" t="s">
        <v>73</v>
      </c>
      <c r="B25" s="891"/>
      <c r="C25" s="171">
        <f>SUM(C13:C24)</f>
        <v>0</v>
      </c>
      <c r="D25" s="322"/>
      <c r="E25" s="25"/>
    </row>
    <row r="27" spans="1:6" ht="33.6" customHeight="1" x14ac:dyDescent="0.25">
      <c r="A27" s="899" t="s">
        <v>204</v>
      </c>
      <c r="B27" s="899"/>
      <c r="C27" s="899"/>
      <c r="D27" s="899"/>
      <c r="E27" s="56"/>
      <c r="F27" s="56"/>
    </row>
    <row r="28" spans="1:6" x14ac:dyDescent="0.25">
      <c r="A28" s="56"/>
      <c r="B28" s="57"/>
      <c r="C28" s="56"/>
      <c r="D28" s="56"/>
      <c r="E28" s="56"/>
      <c r="F28" s="56"/>
    </row>
    <row r="29" spans="1:6" x14ac:dyDescent="0.25">
      <c r="A29" s="58"/>
      <c r="B29" s="58"/>
      <c r="C29" s="56"/>
      <c r="D29" s="56"/>
      <c r="E29" s="56"/>
      <c r="F29" s="56"/>
    </row>
    <row r="30" spans="1:6" x14ac:dyDescent="0.25">
      <c r="A30" s="56"/>
      <c r="B30" s="57"/>
      <c r="C30" s="56"/>
      <c r="D30" s="56"/>
      <c r="E30" s="56"/>
      <c r="F30" s="56"/>
    </row>
    <row r="31" spans="1:6" x14ac:dyDescent="0.25">
      <c r="A31" s="59"/>
      <c r="B31" s="59"/>
      <c r="C31" s="56"/>
      <c r="D31" s="56"/>
      <c r="E31" s="56"/>
      <c r="F31" s="56"/>
    </row>
    <row r="32" spans="1:6" x14ac:dyDescent="0.25">
      <c r="A32" s="60"/>
      <c r="B32" s="61"/>
      <c r="C32" s="56"/>
      <c r="D32" s="56"/>
      <c r="E32" s="56"/>
      <c r="F32" s="56"/>
    </row>
    <row r="33" spans="1:6" x14ac:dyDescent="0.25">
      <c r="A33" s="62"/>
      <c r="B33" s="63"/>
      <c r="C33" s="56"/>
      <c r="D33" s="56"/>
      <c r="E33" s="56"/>
      <c r="F33" s="56"/>
    </row>
    <row r="34" spans="1:6" x14ac:dyDescent="0.25">
      <c r="A34" s="62"/>
      <c r="B34" s="63"/>
      <c r="C34" s="56"/>
      <c r="D34" s="56"/>
      <c r="E34" s="56"/>
      <c r="F34" s="56"/>
    </row>
    <row r="35" spans="1:6" x14ac:dyDescent="0.25">
      <c r="A35" s="56"/>
      <c r="B35" s="57"/>
      <c r="C35" s="56"/>
      <c r="D35" s="56"/>
      <c r="E35" s="56"/>
      <c r="F35" s="56"/>
    </row>
    <row r="36" spans="1:6" x14ac:dyDescent="0.25">
      <c r="A36" s="56"/>
      <c r="B36" s="57"/>
      <c r="C36" s="56"/>
      <c r="D36" s="56"/>
      <c r="E36" s="56"/>
      <c r="F36" s="56"/>
    </row>
  </sheetData>
  <sheetProtection password="C90B" sheet="1" objects="1" scenarios="1"/>
  <protectedRanges>
    <protectedRange password="C604" sqref="C25" name="Range2_1"/>
    <protectedRange password="C604" sqref="C14:C17 C18:C24" name="Range1_1"/>
  </protectedRanges>
  <mergeCells count="19">
    <mergeCell ref="A27:D27"/>
    <mergeCell ref="A18:B18"/>
    <mergeCell ref="A19:B19"/>
    <mergeCell ref="A2:D2"/>
    <mergeCell ref="A12:B12"/>
    <mergeCell ref="A13:B13"/>
    <mergeCell ref="A14:B14"/>
    <mergeCell ref="A21:B21"/>
    <mergeCell ref="B5:D5"/>
    <mergeCell ref="A22:B22"/>
    <mergeCell ref="A23:B23"/>
    <mergeCell ref="A24:B24"/>
    <mergeCell ref="A25:B25"/>
    <mergeCell ref="A1:D1"/>
    <mergeCell ref="A15:B15"/>
    <mergeCell ref="A16:B16"/>
    <mergeCell ref="A17:B17"/>
    <mergeCell ref="A20:B20"/>
    <mergeCell ref="B6:D6"/>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63"/>
  <sheetViews>
    <sheetView tabSelected="1" zoomScale="70" zoomScaleNormal="70" workbookViewId="0">
      <selection activeCell="I15" sqref="I15"/>
    </sheetView>
  </sheetViews>
  <sheetFormatPr defaultRowHeight="15" x14ac:dyDescent="0.25"/>
  <cols>
    <col min="1" max="2" width="29.28515625" style="8" customWidth="1"/>
    <col min="3" max="3" width="28.140625" style="8" customWidth="1"/>
    <col min="4" max="4" width="24.28515625" style="8" customWidth="1"/>
    <col min="5" max="5" width="26.5703125" style="8" customWidth="1"/>
    <col min="6" max="6" width="19.7109375" style="9" customWidth="1"/>
    <col min="7" max="7" width="2" style="187" customWidth="1"/>
    <col min="8" max="9" width="29.28515625" customWidth="1"/>
    <col min="10" max="10" width="28.28515625" customWidth="1"/>
    <col min="11" max="11" width="25.28515625" customWidth="1"/>
    <col min="12" max="12" width="26.28515625" customWidth="1"/>
    <col min="13" max="13" width="14.7109375" customWidth="1"/>
  </cols>
  <sheetData>
    <row r="1" spans="1:14" x14ac:dyDescent="0.25">
      <c r="A1" s="626" t="s">
        <v>78</v>
      </c>
      <c r="B1" s="626"/>
      <c r="C1" s="626"/>
      <c r="D1" s="626"/>
      <c r="E1" s="626"/>
      <c r="F1" s="18"/>
      <c r="G1" s="175"/>
      <c r="H1" s="630" t="s">
        <v>148</v>
      </c>
      <c r="I1" s="630"/>
      <c r="J1" s="630"/>
      <c r="K1" s="630"/>
      <c r="L1" s="630"/>
      <c r="M1" s="21"/>
      <c r="N1" s="39"/>
    </row>
    <row r="2" spans="1:14" ht="21" thickBot="1" x14ac:dyDescent="0.35">
      <c r="A2" s="628" t="s">
        <v>26</v>
      </c>
      <c r="B2" s="628"/>
      <c r="C2" s="628"/>
      <c r="D2" s="628"/>
      <c r="E2" s="628"/>
      <c r="F2" s="70"/>
      <c r="G2" s="174"/>
      <c r="H2" s="631" t="s">
        <v>156</v>
      </c>
      <c r="I2" s="631"/>
      <c r="J2" s="631"/>
      <c r="K2" s="631"/>
      <c r="L2" s="631"/>
      <c r="M2" s="392"/>
      <c r="N2" s="39"/>
    </row>
    <row r="3" spans="1:14" x14ac:dyDescent="0.25">
      <c r="A3" s="629" t="s">
        <v>81</v>
      </c>
      <c r="B3" s="629"/>
      <c r="C3" s="629"/>
      <c r="D3" s="629"/>
      <c r="E3" s="629"/>
      <c r="F3" s="205"/>
      <c r="G3" s="176"/>
      <c r="H3" s="632" t="s">
        <v>81</v>
      </c>
      <c r="I3" s="632"/>
      <c r="J3" s="632"/>
      <c r="K3" s="632"/>
      <c r="L3" s="632"/>
      <c r="M3" s="324"/>
      <c r="N3" s="39"/>
    </row>
    <row r="4" spans="1:14" ht="17.25" customHeight="1" x14ac:dyDescent="0.25">
      <c r="A4" s="218" t="s">
        <v>81</v>
      </c>
      <c r="B4" s="218"/>
      <c r="C4" s="218"/>
      <c r="D4" s="219"/>
      <c r="E4" s="220"/>
      <c r="F4" s="69"/>
      <c r="G4" s="177"/>
      <c r="H4" s="325" t="s">
        <v>81</v>
      </c>
      <c r="I4" s="325"/>
      <c r="J4" s="325"/>
      <c r="K4" s="326"/>
      <c r="L4" s="327"/>
      <c r="M4" s="327"/>
      <c r="N4" s="39"/>
    </row>
    <row r="5" spans="1:14" x14ac:dyDescent="0.25">
      <c r="A5" s="221" t="s">
        <v>27</v>
      </c>
      <c r="B5" s="649"/>
      <c r="C5" s="650"/>
      <c r="D5" s="651"/>
      <c r="E5" s="73"/>
      <c r="F5" s="71"/>
      <c r="G5" s="178"/>
      <c r="H5" s="328" t="s">
        <v>27</v>
      </c>
      <c r="I5" s="633" t="s">
        <v>187</v>
      </c>
      <c r="J5" s="634"/>
      <c r="K5" s="634"/>
      <c r="L5" s="329"/>
      <c r="M5" s="330"/>
      <c r="N5" s="39"/>
    </row>
    <row r="6" spans="1:14" x14ac:dyDescent="0.25">
      <c r="A6" s="223" t="s">
        <v>144</v>
      </c>
      <c r="B6" s="652"/>
      <c r="C6" s="653"/>
      <c r="D6" s="654"/>
      <c r="E6" s="67"/>
      <c r="F6" s="71"/>
      <c r="G6" s="178"/>
      <c r="H6" s="331" t="s">
        <v>144</v>
      </c>
      <c r="I6" s="635" t="s">
        <v>189</v>
      </c>
      <c r="J6" s="636"/>
      <c r="K6" s="636"/>
      <c r="L6" s="332"/>
      <c r="M6" s="330"/>
      <c r="N6" s="39"/>
    </row>
    <row r="7" spans="1:14" x14ac:dyDescent="0.25">
      <c r="A7" s="224"/>
      <c r="B7" s="224"/>
      <c r="C7" s="224"/>
      <c r="D7" s="225"/>
      <c r="E7" s="226"/>
      <c r="F7" s="67"/>
      <c r="G7" s="179"/>
      <c r="H7" s="333"/>
      <c r="I7" s="333"/>
      <c r="J7" s="333"/>
      <c r="K7" s="334"/>
      <c r="L7" s="335"/>
      <c r="M7" s="332"/>
      <c r="N7" s="39"/>
    </row>
    <row r="8" spans="1:14" ht="31.15" customHeight="1" x14ac:dyDescent="0.25">
      <c r="A8" s="627" t="s">
        <v>234</v>
      </c>
      <c r="B8" s="627"/>
      <c r="C8" s="627"/>
      <c r="D8" s="627"/>
      <c r="E8" s="627"/>
      <c r="F8" s="67"/>
      <c r="G8" s="179"/>
      <c r="H8" s="637" t="s">
        <v>234</v>
      </c>
      <c r="I8" s="637"/>
      <c r="J8" s="637"/>
      <c r="K8" s="637"/>
      <c r="L8" s="637"/>
      <c r="M8" s="332"/>
      <c r="N8" s="39"/>
    </row>
    <row r="9" spans="1:14" s="46" customFormat="1" ht="54" customHeight="1" x14ac:dyDescent="0.25">
      <c r="A9" s="227"/>
      <c r="B9" s="228" t="s">
        <v>117</v>
      </c>
      <c r="C9" s="228" t="s">
        <v>214</v>
      </c>
      <c r="D9" s="229" t="s">
        <v>212</v>
      </c>
      <c r="E9" s="229" t="s">
        <v>236</v>
      </c>
      <c r="F9" s="66"/>
      <c r="G9" s="180"/>
      <c r="H9" s="336"/>
      <c r="I9" s="337" t="s">
        <v>117</v>
      </c>
      <c r="J9" s="337" t="s">
        <v>214</v>
      </c>
      <c r="K9" s="338" t="s">
        <v>212</v>
      </c>
      <c r="L9" s="338" t="s">
        <v>236</v>
      </c>
      <c r="M9" s="339"/>
      <c r="N9" s="130"/>
    </row>
    <row r="10" spans="1:14" x14ac:dyDescent="0.25">
      <c r="A10" s="231" t="s">
        <v>123</v>
      </c>
      <c r="B10" s="132"/>
      <c r="C10" s="132"/>
      <c r="D10" s="141"/>
      <c r="E10" s="572"/>
      <c r="F10" s="206"/>
      <c r="G10" s="181"/>
      <c r="H10" s="340" t="s">
        <v>123</v>
      </c>
      <c r="I10" s="355" t="s">
        <v>230</v>
      </c>
      <c r="J10" s="355" t="s">
        <v>159</v>
      </c>
      <c r="K10" s="554">
        <v>4</v>
      </c>
      <c r="L10" s="356">
        <v>200</v>
      </c>
      <c r="M10" s="341"/>
      <c r="N10" s="39"/>
    </row>
    <row r="11" spans="1:14" x14ac:dyDescent="0.25">
      <c r="A11" s="232" t="s">
        <v>122</v>
      </c>
      <c r="B11" s="132"/>
      <c r="C11" s="132"/>
      <c r="D11" s="141"/>
      <c r="E11" s="572"/>
      <c r="F11" s="206"/>
      <c r="G11" s="181"/>
      <c r="H11" s="342" t="s">
        <v>122</v>
      </c>
      <c r="I11" s="355" t="s">
        <v>238</v>
      </c>
      <c r="J11" s="355" t="s">
        <v>159</v>
      </c>
      <c r="K11" s="554">
        <v>4</v>
      </c>
      <c r="L11" s="356">
        <v>100</v>
      </c>
      <c r="M11" s="341"/>
      <c r="N11" s="39"/>
    </row>
    <row r="12" spans="1:14" x14ac:dyDescent="0.25">
      <c r="A12" s="232" t="s">
        <v>108</v>
      </c>
      <c r="B12" s="132"/>
      <c r="C12" s="132"/>
      <c r="D12" s="141"/>
      <c r="E12" s="572"/>
      <c r="F12" s="206"/>
      <c r="G12" s="181"/>
      <c r="H12" s="342" t="s">
        <v>108</v>
      </c>
      <c r="I12" s="355" t="s">
        <v>237</v>
      </c>
      <c r="J12" s="355" t="s">
        <v>159</v>
      </c>
      <c r="K12" s="554">
        <v>4</v>
      </c>
      <c r="L12" s="356">
        <v>100</v>
      </c>
      <c r="M12" s="341"/>
      <c r="N12" s="39"/>
    </row>
    <row r="13" spans="1:14" x14ac:dyDescent="0.25">
      <c r="A13" s="232" t="s">
        <v>109</v>
      </c>
      <c r="B13" s="132"/>
      <c r="C13" s="132"/>
      <c r="D13" s="141"/>
      <c r="E13" s="572"/>
      <c r="F13" s="67"/>
      <c r="G13" s="179"/>
      <c r="H13" s="342" t="s">
        <v>109</v>
      </c>
      <c r="I13" s="355"/>
      <c r="J13" s="355"/>
      <c r="K13" s="554"/>
      <c r="L13" s="356"/>
      <c r="M13" s="332"/>
      <c r="N13" s="39"/>
    </row>
    <row r="14" spans="1:14" ht="15.75" x14ac:dyDescent="0.25">
      <c r="A14" s="232" t="s">
        <v>110</v>
      </c>
      <c r="B14" s="132"/>
      <c r="C14" s="132"/>
      <c r="D14" s="141"/>
      <c r="E14" s="572"/>
      <c r="F14" s="172"/>
      <c r="G14" s="182"/>
      <c r="H14" s="342" t="s">
        <v>110</v>
      </c>
      <c r="I14" s="355"/>
      <c r="J14" s="355"/>
      <c r="K14" s="554"/>
      <c r="L14" s="356"/>
      <c r="M14" s="343"/>
      <c r="N14" s="39"/>
    </row>
    <row r="15" spans="1:14" x14ac:dyDescent="0.25">
      <c r="A15" s="232" t="s">
        <v>111</v>
      </c>
      <c r="B15" s="132"/>
      <c r="C15" s="132"/>
      <c r="D15" s="141"/>
      <c r="E15" s="572"/>
      <c r="F15" s="69"/>
      <c r="G15" s="177"/>
      <c r="H15" s="342" t="s">
        <v>111</v>
      </c>
      <c r="I15" s="355"/>
      <c r="J15" s="355"/>
      <c r="K15" s="356"/>
      <c r="L15" s="357"/>
      <c r="M15" s="327"/>
      <c r="N15" s="39"/>
    </row>
    <row r="16" spans="1:14" x14ac:dyDescent="0.25">
      <c r="A16" s="232" t="s">
        <v>112</v>
      </c>
      <c r="B16" s="132"/>
      <c r="C16" s="132"/>
      <c r="D16" s="141"/>
      <c r="E16" s="572"/>
      <c r="F16" s="69"/>
      <c r="G16" s="177"/>
      <c r="H16" s="342" t="s">
        <v>112</v>
      </c>
      <c r="I16" s="355"/>
      <c r="J16" s="355"/>
      <c r="K16" s="356"/>
      <c r="L16" s="357"/>
      <c r="M16" s="327"/>
      <c r="N16" s="39"/>
    </row>
    <row r="17" spans="1:14" x14ac:dyDescent="0.25">
      <c r="A17" s="232" t="s">
        <v>113</v>
      </c>
      <c r="B17" s="132"/>
      <c r="C17" s="132"/>
      <c r="D17" s="141"/>
      <c r="E17" s="572"/>
      <c r="F17" s="207"/>
      <c r="G17" s="183"/>
      <c r="H17" s="342" t="s">
        <v>113</v>
      </c>
      <c r="I17" s="355"/>
      <c r="J17" s="355"/>
      <c r="K17" s="356"/>
      <c r="L17" s="357"/>
      <c r="M17" s="344"/>
      <c r="N17" s="39"/>
    </row>
    <row r="18" spans="1:14" x14ac:dyDescent="0.25">
      <c r="A18" s="232" t="s">
        <v>114</v>
      </c>
      <c r="B18" s="132"/>
      <c r="C18" s="132"/>
      <c r="D18" s="141"/>
      <c r="E18" s="572"/>
      <c r="F18" s="207"/>
      <c r="G18" s="183"/>
      <c r="H18" s="342" t="s">
        <v>114</v>
      </c>
      <c r="I18" s="355"/>
      <c r="J18" s="355"/>
      <c r="K18" s="356"/>
      <c r="L18" s="357"/>
      <c r="M18" s="344"/>
      <c r="N18" s="39"/>
    </row>
    <row r="19" spans="1:14" x14ac:dyDescent="0.25">
      <c r="A19" s="232" t="s">
        <v>115</v>
      </c>
      <c r="B19" s="132"/>
      <c r="C19" s="132"/>
      <c r="D19" s="141"/>
      <c r="E19" s="572"/>
      <c r="F19" s="207"/>
      <c r="G19" s="183"/>
      <c r="H19" s="342" t="s">
        <v>115</v>
      </c>
      <c r="I19" s="355"/>
      <c r="J19" s="355"/>
      <c r="K19" s="356"/>
      <c r="L19" s="357"/>
      <c r="M19" s="344"/>
      <c r="N19" s="39"/>
    </row>
    <row r="20" spans="1:14" x14ac:dyDescent="0.25">
      <c r="A20" s="232" t="s">
        <v>116</v>
      </c>
      <c r="B20" s="132"/>
      <c r="C20" s="132"/>
      <c r="D20" s="141"/>
      <c r="E20" s="572"/>
      <c r="F20" s="207"/>
      <c r="G20" s="183"/>
      <c r="H20" s="342" t="s">
        <v>116</v>
      </c>
      <c r="I20" s="355"/>
      <c r="J20" s="355"/>
      <c r="K20" s="356"/>
      <c r="L20" s="357"/>
      <c r="M20" s="344"/>
      <c r="N20" s="39"/>
    </row>
    <row r="21" spans="1:14" x14ac:dyDescent="0.25">
      <c r="A21" s="233"/>
      <c r="B21" s="233"/>
      <c r="C21" s="233"/>
      <c r="D21" s="234"/>
      <c r="E21" s="230"/>
      <c r="F21" s="21"/>
      <c r="G21" s="175"/>
      <c r="H21" s="345"/>
      <c r="I21" s="345"/>
      <c r="J21" s="345"/>
      <c r="K21" s="346"/>
      <c r="L21" s="339"/>
      <c r="M21" s="347"/>
      <c r="N21" s="39"/>
    </row>
    <row r="22" spans="1:14" ht="15.75" x14ac:dyDescent="0.25">
      <c r="A22" s="124" t="s">
        <v>143</v>
      </c>
      <c r="B22" s="210"/>
      <c r="C22" s="210"/>
      <c r="D22" s="114"/>
      <c r="E22" s="114"/>
      <c r="F22" s="21"/>
      <c r="G22" s="184"/>
      <c r="H22" s="348" t="s">
        <v>143</v>
      </c>
      <c r="I22" s="577"/>
      <c r="J22" s="577"/>
      <c r="K22" s="350"/>
      <c r="L22" s="350"/>
      <c r="M22" s="347"/>
      <c r="N22" s="39"/>
    </row>
    <row r="23" spans="1:14" ht="15.75" x14ac:dyDescent="0.25">
      <c r="A23" s="655" t="s">
        <v>157</v>
      </c>
      <c r="B23" s="655"/>
      <c r="C23" s="655"/>
      <c r="D23" s="655"/>
      <c r="E23" s="114"/>
      <c r="F23" s="21"/>
      <c r="G23" s="184"/>
      <c r="H23" s="656" t="s">
        <v>157</v>
      </c>
      <c r="I23" s="656"/>
      <c r="J23" s="656"/>
      <c r="K23" s="656"/>
      <c r="L23" s="350"/>
      <c r="M23" s="347"/>
      <c r="N23" s="39"/>
    </row>
    <row r="24" spans="1:14" ht="15.75" x14ac:dyDescent="0.25">
      <c r="A24" s="124" t="s">
        <v>213</v>
      </c>
      <c r="B24" s="210"/>
      <c r="C24" s="210"/>
      <c r="D24" s="210"/>
      <c r="E24" s="210"/>
      <c r="F24" s="210"/>
      <c r="G24" s="185"/>
      <c r="H24" s="348" t="s">
        <v>213</v>
      </c>
      <c r="I24" s="577"/>
      <c r="J24" s="577"/>
      <c r="K24" s="577"/>
      <c r="L24" s="577"/>
      <c r="M24" s="349"/>
      <c r="N24" s="39"/>
    </row>
    <row r="25" spans="1:14" ht="15.75" x14ac:dyDescent="0.25">
      <c r="A25" s="124" t="s">
        <v>235</v>
      </c>
      <c r="B25" s="210"/>
      <c r="C25" s="210"/>
      <c r="D25" s="114"/>
      <c r="E25" s="114"/>
      <c r="F25" s="21"/>
      <c r="G25" s="184"/>
      <c r="H25" s="348" t="s">
        <v>235</v>
      </c>
      <c r="I25" s="577"/>
      <c r="J25" s="577"/>
      <c r="K25" s="350"/>
      <c r="L25" s="350"/>
      <c r="M25" s="347"/>
      <c r="N25" s="39"/>
    </row>
    <row r="26" spans="1:14" x14ac:dyDescent="0.25">
      <c r="A26" s="235"/>
      <c r="B26" s="235"/>
      <c r="C26" s="235"/>
      <c r="D26" s="222"/>
      <c r="E26" s="222"/>
      <c r="F26" s="21"/>
      <c r="G26" s="175"/>
      <c r="H26" s="351"/>
      <c r="I26" s="351"/>
      <c r="J26" s="351"/>
      <c r="K26" s="330"/>
      <c r="L26" s="330"/>
      <c r="M26" s="347"/>
      <c r="N26" s="39"/>
    </row>
    <row r="27" spans="1:14" s="553" customFormat="1" ht="15.6" customHeight="1" x14ac:dyDescent="0.2">
      <c r="A27" s="638" t="s">
        <v>158</v>
      </c>
      <c r="B27" s="638"/>
      <c r="C27" s="638"/>
      <c r="D27" s="638"/>
      <c r="E27" s="638"/>
      <c r="F27" s="550"/>
      <c r="G27" s="551"/>
      <c r="H27" s="648" t="s">
        <v>158</v>
      </c>
      <c r="I27" s="648"/>
      <c r="J27" s="648"/>
      <c r="K27" s="648"/>
      <c r="L27" s="648"/>
      <c r="M27" s="552"/>
    </row>
    <row r="28" spans="1:14" ht="15.75" thickBot="1" x14ac:dyDescent="0.3">
      <c r="A28" s="236"/>
      <c r="B28" s="236"/>
      <c r="C28" s="236"/>
      <c r="D28" s="236"/>
      <c r="E28" s="236"/>
      <c r="F28" s="237"/>
      <c r="G28" s="186"/>
      <c r="H28" s="353"/>
      <c r="I28" s="353"/>
      <c r="J28" s="353"/>
      <c r="K28" s="353"/>
      <c r="L28" s="353"/>
      <c r="M28" s="352"/>
    </row>
    <row r="29" spans="1:14" x14ac:dyDescent="0.25">
      <c r="A29" s="639"/>
      <c r="B29" s="640"/>
      <c r="C29" s="640"/>
      <c r="D29" s="640"/>
      <c r="E29" s="641"/>
      <c r="F29" s="11"/>
      <c r="G29" s="186"/>
      <c r="H29" s="657"/>
      <c r="I29" s="658"/>
      <c r="J29" s="658"/>
      <c r="K29" s="658"/>
      <c r="L29" s="659"/>
      <c r="M29" s="352"/>
    </row>
    <row r="30" spans="1:14" x14ac:dyDescent="0.25">
      <c r="A30" s="642"/>
      <c r="B30" s="643"/>
      <c r="C30" s="643"/>
      <c r="D30" s="643"/>
      <c r="E30" s="644"/>
      <c r="F30" s="11"/>
      <c r="G30" s="186"/>
      <c r="H30" s="660"/>
      <c r="I30" s="661"/>
      <c r="J30" s="661"/>
      <c r="K30" s="661"/>
      <c r="L30" s="662"/>
      <c r="M30" s="352"/>
    </row>
    <row r="31" spans="1:14" x14ac:dyDescent="0.25">
      <c r="A31" s="642"/>
      <c r="B31" s="643"/>
      <c r="C31" s="643"/>
      <c r="D31" s="643"/>
      <c r="E31" s="644"/>
      <c r="F31" s="11"/>
      <c r="G31" s="186"/>
      <c r="H31" s="660"/>
      <c r="I31" s="661"/>
      <c r="J31" s="661"/>
      <c r="K31" s="661"/>
      <c r="L31" s="662"/>
      <c r="M31" s="352"/>
    </row>
    <row r="32" spans="1:14" ht="49.9" customHeight="1" thickBot="1" x14ac:dyDescent="0.3">
      <c r="A32" s="645"/>
      <c r="B32" s="646"/>
      <c r="C32" s="646"/>
      <c r="D32" s="646"/>
      <c r="E32" s="647"/>
      <c r="F32" s="11"/>
      <c r="G32" s="186"/>
      <c r="H32" s="663"/>
      <c r="I32" s="664"/>
      <c r="J32" s="664"/>
      <c r="K32" s="664"/>
      <c r="L32" s="665"/>
      <c r="M32" s="352"/>
    </row>
    <row r="33" spans="1:13" x14ac:dyDescent="0.25">
      <c r="A33" s="10"/>
      <c r="B33" s="10"/>
      <c r="C33" s="10"/>
      <c r="D33" s="10"/>
      <c r="E33" s="10"/>
      <c r="F33" s="11"/>
      <c r="G33" s="186"/>
      <c r="H33" s="352"/>
      <c r="I33" s="352"/>
      <c r="J33" s="352"/>
      <c r="K33" s="352"/>
      <c r="L33" s="352"/>
      <c r="M33" s="352"/>
    </row>
    <row r="34" spans="1:13" x14ac:dyDescent="0.25">
      <c r="A34" s="10"/>
      <c r="B34" s="10"/>
      <c r="C34" s="10"/>
      <c r="D34" s="10"/>
      <c r="E34" s="10"/>
      <c r="F34" s="11"/>
      <c r="G34" s="186"/>
    </row>
    <row r="36" spans="1:13" x14ac:dyDescent="0.25">
      <c r="A36" s="10"/>
      <c r="B36" s="10"/>
      <c r="C36" s="10"/>
      <c r="D36" s="10"/>
      <c r="E36" s="10"/>
      <c r="F36" s="11"/>
      <c r="G36" s="186"/>
    </row>
    <row r="37" spans="1:13" x14ac:dyDescent="0.25">
      <c r="A37" s="10"/>
      <c r="B37" s="10"/>
      <c r="C37" s="10"/>
      <c r="D37" s="10"/>
      <c r="E37" s="10"/>
      <c r="F37" s="11"/>
      <c r="G37" s="186"/>
    </row>
    <row r="38" spans="1:13" x14ac:dyDescent="0.25">
      <c r="A38" s="10"/>
      <c r="B38" s="10"/>
      <c r="C38" s="10"/>
      <c r="D38" s="10"/>
      <c r="E38" s="10"/>
      <c r="F38" s="11"/>
      <c r="G38" s="186"/>
    </row>
    <row r="39" spans="1:13" x14ac:dyDescent="0.25">
      <c r="A39" s="10"/>
      <c r="B39" s="10"/>
      <c r="C39" s="10"/>
      <c r="D39" s="10"/>
      <c r="E39" s="10"/>
      <c r="F39" s="11"/>
      <c r="G39" s="186"/>
    </row>
    <row r="40" spans="1:13" x14ac:dyDescent="0.25">
      <c r="A40" s="10"/>
      <c r="B40" s="10"/>
      <c r="C40" s="10"/>
      <c r="D40" s="10"/>
      <c r="E40" s="10"/>
      <c r="F40" s="11"/>
      <c r="G40" s="186"/>
    </row>
    <row r="41" spans="1:13" x14ac:dyDescent="0.25">
      <c r="A41" s="10"/>
      <c r="B41" s="10"/>
      <c r="C41" s="10"/>
      <c r="D41" s="10"/>
      <c r="E41" s="10"/>
      <c r="F41" s="11"/>
      <c r="G41" s="186"/>
    </row>
    <row r="42" spans="1:13" x14ac:dyDescent="0.25">
      <c r="A42" s="10"/>
      <c r="B42" s="10"/>
      <c r="C42" s="10"/>
      <c r="D42" s="10"/>
      <c r="E42" s="10"/>
      <c r="F42" s="11"/>
      <c r="G42" s="186"/>
    </row>
    <row r="43" spans="1:13" x14ac:dyDescent="0.25">
      <c r="A43" s="10"/>
      <c r="B43" s="10"/>
      <c r="C43" s="10"/>
      <c r="D43" s="10"/>
      <c r="E43" s="10"/>
      <c r="F43" s="11"/>
      <c r="G43" s="186"/>
    </row>
    <row r="44" spans="1:13" x14ac:dyDescent="0.25">
      <c r="A44" s="10"/>
      <c r="B44" s="10"/>
      <c r="C44" s="10"/>
      <c r="D44" s="10"/>
      <c r="E44" s="10"/>
      <c r="F44" s="11"/>
      <c r="G44" s="186"/>
    </row>
    <row r="45" spans="1:13" x14ac:dyDescent="0.25">
      <c r="A45" s="10"/>
      <c r="B45" s="10"/>
      <c r="C45" s="10"/>
      <c r="D45" s="10"/>
      <c r="E45" s="10"/>
      <c r="F45" s="11"/>
      <c r="G45" s="186"/>
    </row>
    <row r="46" spans="1:13" x14ac:dyDescent="0.25">
      <c r="A46" s="10"/>
      <c r="B46" s="10"/>
      <c r="C46" s="10"/>
      <c r="D46" s="10"/>
      <c r="E46" s="10"/>
      <c r="F46" s="11"/>
      <c r="G46" s="186"/>
    </row>
    <row r="47" spans="1:13" x14ac:dyDescent="0.25">
      <c r="A47" s="10"/>
      <c r="B47" s="10"/>
      <c r="C47" s="10"/>
      <c r="D47" s="10"/>
      <c r="E47" s="10"/>
    </row>
    <row r="48" spans="1:13" x14ac:dyDescent="0.25">
      <c r="A48" s="10"/>
      <c r="B48" s="10"/>
      <c r="C48" s="10"/>
      <c r="D48" s="10"/>
      <c r="E48" s="10"/>
    </row>
    <row r="49" spans="1:5" x14ac:dyDescent="0.25">
      <c r="A49" s="10"/>
      <c r="B49" s="10"/>
      <c r="C49" s="10"/>
      <c r="D49" s="10"/>
      <c r="E49" s="10"/>
    </row>
    <row r="50" spans="1:5" x14ac:dyDescent="0.25">
      <c r="A50" s="10"/>
      <c r="B50" s="10"/>
      <c r="C50" s="10"/>
      <c r="D50" s="10"/>
      <c r="E50" s="10"/>
    </row>
    <row r="51" spans="1:5" x14ac:dyDescent="0.25">
      <c r="A51" s="10"/>
      <c r="B51" s="10"/>
      <c r="C51" s="10"/>
      <c r="D51" s="10"/>
      <c r="E51" s="10"/>
    </row>
    <row r="52" spans="1:5" x14ac:dyDescent="0.25">
      <c r="A52" s="10"/>
      <c r="B52" s="10"/>
      <c r="C52" s="10"/>
      <c r="D52" s="10"/>
      <c r="E52" s="10"/>
    </row>
    <row r="53" spans="1:5" x14ac:dyDescent="0.25">
      <c r="A53" s="10"/>
      <c r="B53" s="10"/>
      <c r="C53" s="10"/>
      <c r="D53" s="10"/>
      <c r="E53" s="10"/>
    </row>
    <row r="54" spans="1:5" x14ac:dyDescent="0.25">
      <c r="A54" s="10"/>
      <c r="B54" s="10"/>
      <c r="C54" s="10"/>
      <c r="D54" s="10"/>
      <c r="E54" s="10"/>
    </row>
    <row r="55" spans="1:5" x14ac:dyDescent="0.25">
      <c r="A55" s="10"/>
      <c r="B55" s="10"/>
      <c r="C55" s="10"/>
      <c r="D55" s="10"/>
      <c r="E55" s="10"/>
    </row>
    <row r="56" spans="1:5" x14ac:dyDescent="0.25">
      <c r="A56" s="10"/>
      <c r="B56" s="10"/>
      <c r="C56" s="10"/>
      <c r="D56" s="10"/>
      <c r="E56" s="10"/>
    </row>
    <row r="57" spans="1:5" x14ac:dyDescent="0.25">
      <c r="A57" s="10"/>
      <c r="B57" s="10"/>
      <c r="C57" s="10"/>
      <c r="D57" s="10"/>
      <c r="E57" s="10"/>
    </row>
    <row r="58" spans="1:5" x14ac:dyDescent="0.25">
      <c r="A58" s="10"/>
      <c r="B58" s="10"/>
      <c r="C58" s="10"/>
      <c r="D58" s="10"/>
      <c r="E58" s="10"/>
    </row>
    <row r="59" spans="1:5" x14ac:dyDescent="0.25">
      <c r="A59" s="10"/>
      <c r="B59" s="10"/>
      <c r="C59" s="10"/>
      <c r="D59" s="10"/>
      <c r="E59" s="10"/>
    </row>
    <row r="60" spans="1:5" x14ac:dyDescent="0.25">
      <c r="A60" s="10"/>
      <c r="B60" s="10"/>
      <c r="C60" s="10"/>
      <c r="D60" s="10"/>
      <c r="E60" s="10"/>
    </row>
    <row r="61" spans="1:5" x14ac:dyDescent="0.25">
      <c r="A61" s="10"/>
      <c r="B61" s="10"/>
      <c r="C61" s="10"/>
      <c r="D61" s="10"/>
      <c r="E61" s="10"/>
    </row>
    <row r="62" spans="1:5" x14ac:dyDescent="0.25">
      <c r="A62" s="10"/>
      <c r="B62" s="10"/>
      <c r="C62" s="10"/>
      <c r="D62" s="10"/>
      <c r="E62" s="10"/>
    </row>
    <row r="63" spans="1:5" x14ac:dyDescent="0.25">
      <c r="A63" s="10"/>
      <c r="B63" s="10"/>
      <c r="C63" s="10"/>
      <c r="D63" s="10"/>
      <c r="E63" s="10"/>
    </row>
  </sheetData>
  <sheetProtection password="C90B" sheet="1" objects="1" scenarios="1"/>
  <mergeCells count="18">
    <mergeCell ref="A27:E27"/>
    <mergeCell ref="A29:E32"/>
    <mergeCell ref="H27:L27"/>
    <mergeCell ref="B5:D5"/>
    <mergeCell ref="B6:D6"/>
    <mergeCell ref="A23:D23"/>
    <mergeCell ref="H23:K23"/>
    <mergeCell ref="H29:L32"/>
    <mergeCell ref="A1:E1"/>
    <mergeCell ref="A8:E8"/>
    <mergeCell ref="A2:E2"/>
    <mergeCell ref="A3:E3"/>
    <mergeCell ref="H1:L1"/>
    <mergeCell ref="H2:L2"/>
    <mergeCell ref="H3:L3"/>
    <mergeCell ref="I5:K5"/>
    <mergeCell ref="I6:K6"/>
    <mergeCell ref="H8:L8"/>
  </mergeCells>
  <dataValidations count="1">
    <dataValidation type="list" allowBlank="1" showInputMessage="1" showErrorMessage="1" sqref="C10:C20">
      <formula1>"Universal direct, Universal indirect, Selective, Indicated"</formula1>
    </dataValidation>
  </dataValidations>
  <pageMargins left="0.7" right="0.7" top="0.75" bottom="0.75" header="0.3" footer="0.3"/>
  <pageSetup scale="7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L83"/>
  <sheetViews>
    <sheetView zoomScale="90" zoomScaleNormal="90" workbookViewId="0">
      <selection activeCell="D62" sqref="D62"/>
    </sheetView>
  </sheetViews>
  <sheetFormatPr defaultRowHeight="15" x14ac:dyDescent="0.25"/>
  <cols>
    <col min="1" max="1" width="30.140625" style="8" customWidth="1"/>
    <col min="2" max="2" width="29.28515625" style="8" customWidth="1"/>
    <col min="3" max="3" width="23.140625" style="8" customWidth="1"/>
    <col min="4" max="4" width="14.5703125" style="9" customWidth="1"/>
    <col min="5" max="5" width="16" style="8" customWidth="1"/>
    <col min="6" max="6" width="3" style="549" customWidth="1"/>
    <col min="7" max="7" width="30.7109375" style="116" customWidth="1"/>
    <col min="8" max="8" width="29.28515625" style="116" customWidth="1"/>
    <col min="9" max="9" width="23.140625" style="116" customWidth="1"/>
    <col min="10" max="10" width="14.5703125" style="116" customWidth="1"/>
    <col min="11" max="11" width="16" style="116" customWidth="1"/>
  </cols>
  <sheetData>
    <row r="1" spans="1:12" ht="24" customHeight="1" x14ac:dyDescent="0.25">
      <c r="A1" s="670" t="s">
        <v>79</v>
      </c>
      <c r="B1" s="670"/>
      <c r="C1" s="670"/>
      <c r="D1" s="670"/>
      <c r="E1" s="671"/>
      <c r="F1" s="188"/>
      <c r="G1" s="678" t="s">
        <v>149</v>
      </c>
      <c r="H1" s="679"/>
      <c r="I1" s="679"/>
      <c r="J1" s="679"/>
      <c r="K1" s="679"/>
      <c r="L1" s="39"/>
    </row>
    <row r="2" spans="1:12" ht="21" thickBot="1" x14ac:dyDescent="0.35">
      <c r="A2" s="628" t="s">
        <v>26</v>
      </c>
      <c r="B2" s="628"/>
      <c r="C2" s="628"/>
      <c r="D2" s="628"/>
      <c r="E2" s="672"/>
      <c r="F2" s="547"/>
      <c r="G2" s="680" t="s">
        <v>156</v>
      </c>
      <c r="H2" s="631"/>
      <c r="I2" s="631"/>
      <c r="J2" s="631"/>
      <c r="K2" s="631"/>
      <c r="L2" s="39"/>
    </row>
    <row r="3" spans="1:12" ht="16.149999999999999" customHeight="1" x14ac:dyDescent="0.25">
      <c r="A3" s="629" t="s">
        <v>80</v>
      </c>
      <c r="B3" s="629"/>
      <c r="C3" s="629"/>
      <c r="D3" s="629"/>
      <c r="E3" s="673"/>
      <c r="F3" s="189"/>
      <c r="G3" s="681" t="s">
        <v>80</v>
      </c>
      <c r="H3" s="682"/>
      <c r="I3" s="682"/>
      <c r="J3" s="682"/>
      <c r="K3" s="682"/>
      <c r="L3" s="39"/>
    </row>
    <row r="4" spans="1:12" ht="47.45" customHeight="1" x14ac:dyDescent="0.25">
      <c r="A4" s="674" t="s">
        <v>128</v>
      </c>
      <c r="B4" s="674"/>
      <c r="C4" s="674"/>
      <c r="D4" s="674"/>
      <c r="E4" s="674"/>
      <c r="F4" s="190"/>
      <c r="G4" s="683" t="s">
        <v>128</v>
      </c>
      <c r="H4" s="683"/>
      <c r="I4" s="683"/>
      <c r="J4" s="683"/>
      <c r="K4" s="683"/>
      <c r="L4" s="39"/>
    </row>
    <row r="5" spans="1:12" ht="16.149999999999999" customHeight="1" x14ac:dyDescent="0.25">
      <c r="A5" s="238" t="s">
        <v>9</v>
      </c>
      <c r="B5" s="239" t="s">
        <v>82</v>
      </c>
      <c r="C5" s="240" t="s">
        <v>31</v>
      </c>
      <c r="D5" s="241"/>
      <c r="E5" s="534"/>
      <c r="F5" s="191"/>
      <c r="G5" s="538" t="s">
        <v>9</v>
      </c>
      <c r="H5" s="358" t="s">
        <v>82</v>
      </c>
      <c r="I5" s="514" t="s">
        <v>31</v>
      </c>
      <c r="J5" s="359"/>
      <c r="K5" s="360"/>
      <c r="L5" s="39"/>
    </row>
    <row r="6" spans="1:12" x14ac:dyDescent="0.25">
      <c r="A6" s="242" t="s">
        <v>29</v>
      </c>
      <c r="B6" s="564"/>
      <c r="C6" s="558"/>
      <c r="D6" s="17"/>
      <c r="E6" s="72"/>
      <c r="F6" s="191"/>
      <c r="G6" s="539" t="s">
        <v>29</v>
      </c>
      <c r="H6" s="561" t="s">
        <v>160</v>
      </c>
      <c r="I6" s="555">
        <v>0.1</v>
      </c>
      <c r="J6" s="362"/>
      <c r="K6" s="360"/>
      <c r="L6" s="39"/>
    </row>
    <row r="7" spans="1:12" x14ac:dyDescent="0.25">
      <c r="A7" s="248"/>
      <c r="B7" s="564"/>
      <c r="C7" s="558"/>
      <c r="D7" s="17"/>
      <c r="E7" s="72"/>
      <c r="F7" s="191"/>
      <c r="G7" s="540"/>
      <c r="H7" s="561" t="s">
        <v>163</v>
      </c>
      <c r="I7" s="555">
        <v>0.15</v>
      </c>
      <c r="J7" s="362"/>
      <c r="K7" s="360"/>
      <c r="L7" s="39"/>
    </row>
    <row r="8" spans="1:12" x14ac:dyDescent="0.25">
      <c r="A8" s="248"/>
      <c r="B8" s="564"/>
      <c r="C8" s="558"/>
      <c r="D8" s="17"/>
      <c r="E8" s="72"/>
      <c r="F8" s="191"/>
      <c r="G8" s="540"/>
      <c r="H8" s="561"/>
      <c r="I8" s="555"/>
      <c r="J8" s="362"/>
      <c r="K8" s="360"/>
      <c r="L8" s="39"/>
    </row>
    <row r="9" spans="1:12" ht="15.75" x14ac:dyDescent="0.25">
      <c r="A9" s="244"/>
      <c r="B9" s="565"/>
      <c r="C9" s="559"/>
      <c r="D9" s="14"/>
      <c r="E9" s="72"/>
      <c r="F9" s="191"/>
      <c r="G9" s="541"/>
      <c r="H9" s="562"/>
      <c r="I9" s="556"/>
      <c r="J9" s="365"/>
      <c r="K9" s="360"/>
      <c r="L9" s="39"/>
    </row>
    <row r="10" spans="1:12" x14ac:dyDescent="0.25">
      <c r="A10" s="243"/>
      <c r="B10" s="564"/>
      <c r="C10" s="559"/>
      <c r="D10" s="14"/>
      <c r="E10" s="72"/>
      <c r="F10" s="191"/>
      <c r="G10" s="540"/>
      <c r="H10" s="561"/>
      <c r="I10" s="556"/>
      <c r="J10" s="365"/>
      <c r="K10" s="360"/>
      <c r="L10" s="39"/>
    </row>
    <row r="11" spans="1:12" x14ac:dyDescent="0.25">
      <c r="A11" s="242" t="s">
        <v>14</v>
      </c>
      <c r="B11" s="564"/>
      <c r="C11" s="558"/>
      <c r="D11" s="17"/>
      <c r="E11" s="72"/>
      <c r="F11" s="191"/>
      <c r="G11" s="539" t="s">
        <v>14</v>
      </c>
      <c r="H11" s="561" t="s">
        <v>161</v>
      </c>
      <c r="I11" s="555">
        <v>0.9</v>
      </c>
      <c r="J11" s="362"/>
      <c r="K11" s="360"/>
      <c r="L11" s="39"/>
    </row>
    <row r="12" spans="1:12" x14ac:dyDescent="0.25">
      <c r="A12" s="243"/>
      <c r="B12" s="565"/>
      <c r="C12" s="559"/>
      <c r="D12" s="14"/>
      <c r="E12" s="72"/>
      <c r="F12" s="191"/>
      <c r="G12" s="540"/>
      <c r="H12" s="562"/>
      <c r="I12" s="556"/>
      <c r="J12" s="365"/>
      <c r="K12" s="360"/>
      <c r="L12" s="39"/>
    </row>
    <row r="13" spans="1:12" x14ac:dyDescent="0.25">
      <c r="A13" s="243"/>
      <c r="B13" s="564"/>
      <c r="C13" s="559"/>
      <c r="D13" s="14"/>
      <c r="E13" s="72"/>
      <c r="F13" s="191"/>
      <c r="G13" s="540"/>
      <c r="H13" s="561"/>
      <c r="I13" s="556"/>
      <c r="J13" s="365"/>
      <c r="K13" s="360"/>
      <c r="L13" s="39"/>
    </row>
    <row r="14" spans="1:12" x14ac:dyDescent="0.25">
      <c r="A14" s="243"/>
      <c r="B14" s="564"/>
      <c r="C14" s="559"/>
      <c r="D14" s="14"/>
      <c r="E14" s="535"/>
      <c r="F14" s="192"/>
      <c r="G14" s="540"/>
      <c r="H14" s="561"/>
      <c r="I14" s="556"/>
      <c r="J14" s="365"/>
      <c r="K14" s="366"/>
      <c r="L14" s="39"/>
    </row>
    <row r="15" spans="1:12" x14ac:dyDescent="0.25">
      <c r="A15" s="243"/>
      <c r="B15" s="564"/>
      <c r="C15" s="559"/>
      <c r="D15" s="14"/>
      <c r="E15" s="18"/>
      <c r="F15" s="175"/>
      <c r="G15" s="540"/>
      <c r="H15" s="561"/>
      <c r="I15" s="556"/>
      <c r="J15" s="365"/>
      <c r="K15" s="347"/>
      <c r="L15" s="39"/>
    </row>
    <row r="16" spans="1:12" x14ac:dyDescent="0.25">
      <c r="A16" s="242" t="s">
        <v>8</v>
      </c>
      <c r="B16" s="564"/>
      <c r="C16" s="558"/>
      <c r="D16" s="17"/>
      <c r="E16" s="18"/>
      <c r="F16" s="175"/>
      <c r="G16" s="539" t="s">
        <v>8</v>
      </c>
      <c r="H16" s="561" t="s">
        <v>162</v>
      </c>
      <c r="I16" s="555">
        <v>0.5</v>
      </c>
      <c r="J16" s="362"/>
      <c r="K16" s="347"/>
      <c r="L16" s="39"/>
    </row>
    <row r="17" spans="1:12" x14ac:dyDescent="0.25">
      <c r="A17" s="246"/>
      <c r="B17" s="564"/>
      <c r="C17" s="558"/>
      <c r="D17" s="17"/>
      <c r="E17" s="18"/>
      <c r="F17" s="175"/>
      <c r="G17" s="542"/>
      <c r="H17" s="561"/>
      <c r="I17" s="555"/>
      <c r="J17" s="362"/>
      <c r="K17" s="347"/>
      <c r="L17" s="39"/>
    </row>
    <row r="18" spans="1:12" x14ac:dyDescent="0.25">
      <c r="A18" s="247"/>
      <c r="B18" s="565"/>
      <c r="C18" s="559"/>
      <c r="D18" s="14"/>
      <c r="E18" s="18"/>
      <c r="F18" s="175"/>
      <c r="G18" s="543"/>
      <c r="H18" s="562"/>
      <c r="I18" s="556"/>
      <c r="J18" s="365"/>
      <c r="K18" s="347"/>
      <c r="L18" s="39"/>
    </row>
    <row r="19" spans="1:12" x14ac:dyDescent="0.25">
      <c r="A19" s="247"/>
      <c r="B19" s="565"/>
      <c r="C19" s="559"/>
      <c r="D19" s="14"/>
      <c r="E19" s="18"/>
      <c r="F19" s="175"/>
      <c r="G19" s="543"/>
      <c r="H19" s="562"/>
      <c r="I19" s="556"/>
      <c r="J19" s="365"/>
      <c r="K19" s="347"/>
      <c r="L19" s="39"/>
    </row>
    <row r="20" spans="1:12" x14ac:dyDescent="0.25">
      <c r="A20" s="247"/>
      <c r="B20" s="565"/>
      <c r="C20" s="559"/>
      <c r="D20" s="14"/>
      <c r="E20" s="18"/>
      <c r="F20" s="175"/>
      <c r="G20" s="543"/>
      <c r="H20" s="562"/>
      <c r="I20" s="556"/>
      <c r="J20" s="365"/>
      <c r="K20" s="347"/>
      <c r="L20" s="39"/>
    </row>
    <row r="21" spans="1:12" x14ac:dyDescent="0.25">
      <c r="A21" s="248" t="s">
        <v>30</v>
      </c>
      <c r="B21" s="565"/>
      <c r="C21" s="559"/>
      <c r="D21" s="14"/>
      <c r="E21" s="18"/>
      <c r="F21" s="175"/>
      <c r="G21" s="544" t="s">
        <v>30</v>
      </c>
      <c r="H21" s="562" t="s">
        <v>216</v>
      </c>
      <c r="I21" s="556">
        <v>0.05</v>
      </c>
      <c r="J21" s="365"/>
      <c r="K21" s="347"/>
      <c r="L21" s="39"/>
    </row>
    <row r="22" spans="1:12" x14ac:dyDescent="0.25">
      <c r="A22" s="249"/>
      <c r="B22" s="565"/>
      <c r="C22" s="559"/>
      <c r="D22" s="14"/>
      <c r="E22" s="18"/>
      <c r="F22" s="175"/>
      <c r="G22" s="545"/>
      <c r="H22" s="562"/>
      <c r="I22" s="556"/>
      <c r="J22" s="365"/>
      <c r="K22" s="347"/>
      <c r="L22" s="39"/>
    </row>
    <row r="23" spans="1:12" x14ac:dyDescent="0.25">
      <c r="A23" s="249"/>
      <c r="B23" s="565"/>
      <c r="C23" s="559"/>
      <c r="D23" s="14"/>
      <c r="E23" s="18"/>
      <c r="F23" s="175"/>
      <c r="G23" s="545"/>
      <c r="H23" s="562"/>
      <c r="I23" s="556"/>
      <c r="J23" s="365"/>
      <c r="K23" s="347"/>
      <c r="L23" s="39"/>
    </row>
    <row r="24" spans="1:12" x14ac:dyDescent="0.25">
      <c r="A24" s="249"/>
      <c r="B24" s="565"/>
      <c r="C24" s="559"/>
      <c r="D24" s="14"/>
      <c r="E24" s="18"/>
      <c r="F24" s="175"/>
      <c r="G24" s="545"/>
      <c r="H24" s="562"/>
      <c r="I24" s="556"/>
      <c r="J24" s="365"/>
      <c r="K24" s="347"/>
      <c r="L24" s="39"/>
    </row>
    <row r="25" spans="1:12" x14ac:dyDescent="0.25">
      <c r="A25" s="249"/>
      <c r="B25" s="565"/>
      <c r="C25" s="559"/>
      <c r="D25" s="14"/>
      <c r="E25" s="18"/>
      <c r="F25" s="175"/>
      <c r="G25" s="545"/>
      <c r="H25" s="562"/>
      <c r="I25" s="556"/>
      <c r="J25" s="365"/>
      <c r="K25" s="347"/>
      <c r="L25" s="39"/>
    </row>
    <row r="26" spans="1:12" ht="30" x14ac:dyDescent="0.25">
      <c r="A26" s="248" t="s">
        <v>205</v>
      </c>
      <c r="B26" s="564"/>
      <c r="C26" s="559"/>
      <c r="D26" s="22"/>
      <c r="E26" s="72"/>
      <c r="F26" s="191"/>
      <c r="G26" s="544" t="s">
        <v>205</v>
      </c>
      <c r="H26" s="389" t="s">
        <v>206</v>
      </c>
      <c r="I26" s="556">
        <v>0.15</v>
      </c>
      <c r="J26" s="369"/>
      <c r="K26" s="360"/>
      <c r="L26" s="39"/>
    </row>
    <row r="27" spans="1:12" x14ac:dyDescent="0.25">
      <c r="A27" s="249"/>
      <c r="B27" s="565"/>
      <c r="C27" s="559"/>
      <c r="D27" s="14"/>
      <c r="E27" s="72"/>
      <c r="F27" s="191"/>
      <c r="G27" s="545"/>
      <c r="H27" s="389"/>
      <c r="I27" s="556"/>
      <c r="J27" s="365"/>
      <c r="K27" s="360"/>
      <c r="L27" s="39"/>
    </row>
    <row r="28" spans="1:12" x14ac:dyDescent="0.25">
      <c r="A28" s="249"/>
      <c r="B28" s="564"/>
      <c r="C28" s="559"/>
      <c r="D28" s="14"/>
      <c r="E28" s="72"/>
      <c r="F28" s="191"/>
      <c r="G28" s="545"/>
      <c r="H28" s="389"/>
      <c r="I28" s="556"/>
      <c r="J28" s="365"/>
      <c r="K28" s="360"/>
      <c r="L28" s="39"/>
    </row>
    <row r="29" spans="1:12" x14ac:dyDescent="0.25">
      <c r="A29" s="249"/>
      <c r="B29" s="564"/>
      <c r="C29" s="559"/>
      <c r="D29" s="14"/>
      <c r="E29" s="72"/>
      <c r="F29" s="191"/>
      <c r="G29" s="545"/>
      <c r="H29" s="389"/>
      <c r="I29" s="556"/>
      <c r="J29" s="365"/>
      <c r="K29" s="360"/>
      <c r="L29" s="39"/>
    </row>
    <row r="30" spans="1:12" x14ac:dyDescent="0.25">
      <c r="A30" s="227"/>
      <c r="B30" s="566"/>
      <c r="C30" s="560"/>
      <c r="D30" s="10"/>
      <c r="E30" s="72"/>
      <c r="F30" s="191"/>
      <c r="G30" s="546"/>
      <c r="H30" s="563"/>
      <c r="I30" s="557"/>
      <c r="J30" s="353"/>
      <c r="K30" s="360"/>
      <c r="L30" s="39"/>
    </row>
    <row r="31" spans="1:12" ht="28.9" customHeight="1" thickBot="1" x14ac:dyDescent="0.3">
      <c r="A31" s="675" t="s">
        <v>84</v>
      </c>
      <c r="B31" s="675"/>
      <c r="C31" s="675"/>
      <c r="D31" s="675"/>
      <c r="E31" s="675"/>
      <c r="F31" s="548"/>
      <c r="G31" s="684" t="s">
        <v>84</v>
      </c>
      <c r="H31" s="684"/>
      <c r="I31" s="684"/>
      <c r="J31" s="684"/>
      <c r="K31" s="684"/>
      <c r="L31" s="39"/>
    </row>
    <row r="32" spans="1:12" x14ac:dyDescent="0.25">
      <c r="A32" s="250"/>
      <c r="B32" s="250"/>
      <c r="C32" s="251"/>
      <c r="D32" s="245"/>
      <c r="E32" s="251"/>
      <c r="F32" s="193"/>
      <c r="G32" s="370"/>
      <c r="H32" s="370"/>
      <c r="I32" s="371"/>
      <c r="J32" s="366"/>
      <c r="K32" s="371"/>
      <c r="L32" s="39"/>
    </row>
    <row r="33" spans="1:12" x14ac:dyDescent="0.25">
      <c r="A33" s="115" t="s">
        <v>32</v>
      </c>
      <c r="B33" s="115"/>
      <c r="C33" s="252"/>
      <c r="D33" s="252"/>
      <c r="E33" s="536"/>
      <c r="F33" s="194"/>
      <c r="G33" s="372" t="s">
        <v>32</v>
      </c>
      <c r="H33" s="372"/>
      <c r="I33" s="373"/>
      <c r="J33" s="373"/>
      <c r="K33" s="374"/>
      <c r="L33" s="39"/>
    </row>
    <row r="34" spans="1:12" x14ac:dyDescent="0.25">
      <c r="A34" s="116"/>
      <c r="B34" s="116"/>
      <c r="C34" s="116"/>
      <c r="D34" s="116"/>
      <c r="E34" s="253"/>
      <c r="F34" s="195"/>
      <c r="G34" s="352"/>
      <c r="H34" s="352"/>
      <c r="I34" s="352"/>
      <c r="J34" s="352"/>
      <c r="K34" s="375"/>
      <c r="L34" s="39"/>
    </row>
    <row r="35" spans="1:12" x14ac:dyDescent="0.25">
      <c r="A35" s="117" t="s">
        <v>33</v>
      </c>
      <c r="B35" s="117"/>
      <c r="C35" s="251"/>
      <c r="D35" s="245"/>
      <c r="E35" s="251"/>
      <c r="F35" s="193"/>
      <c r="G35" s="376" t="s">
        <v>33</v>
      </c>
      <c r="H35" s="376"/>
      <c r="I35" s="371"/>
      <c r="J35" s="366"/>
      <c r="K35" s="371"/>
      <c r="L35" s="39"/>
    </row>
    <row r="36" spans="1:12" ht="15.75" x14ac:dyDescent="0.25">
      <c r="A36" s="118" t="s">
        <v>83</v>
      </c>
      <c r="B36" s="118"/>
      <c r="C36" s="254"/>
      <c r="D36" s="15"/>
      <c r="E36" s="537"/>
      <c r="F36" s="196"/>
      <c r="G36" s="377" t="s">
        <v>83</v>
      </c>
      <c r="H36" s="377"/>
      <c r="I36" s="511"/>
      <c r="J36" s="379"/>
      <c r="K36" s="380"/>
      <c r="L36" s="39"/>
    </row>
    <row r="37" spans="1:12" ht="15.6" customHeight="1" x14ac:dyDescent="0.25">
      <c r="A37" s="676" t="s">
        <v>145</v>
      </c>
      <c r="B37" s="677"/>
      <c r="C37" s="255" t="s">
        <v>34</v>
      </c>
      <c r="D37" s="256"/>
      <c r="E37" s="21"/>
      <c r="F37" s="175"/>
      <c r="G37" s="685" t="s">
        <v>145</v>
      </c>
      <c r="H37" s="686"/>
      <c r="I37" s="381" t="s">
        <v>34</v>
      </c>
      <c r="J37" s="382"/>
      <c r="K37" s="347"/>
      <c r="L37" s="39"/>
    </row>
    <row r="38" spans="1:12" x14ac:dyDescent="0.25">
      <c r="A38" s="666"/>
      <c r="B38" s="667"/>
      <c r="C38" s="158"/>
      <c r="D38" s="1"/>
      <c r="E38" s="18"/>
      <c r="F38" s="175"/>
      <c r="G38" s="687" t="s">
        <v>168</v>
      </c>
      <c r="H38" s="688"/>
      <c r="I38" s="390">
        <v>1000</v>
      </c>
      <c r="J38" s="383"/>
      <c r="K38" s="347"/>
      <c r="L38" s="39"/>
    </row>
    <row r="39" spans="1:12" x14ac:dyDescent="0.25">
      <c r="A39" s="668"/>
      <c r="B39" s="669"/>
      <c r="C39" s="323"/>
      <c r="D39" s="4"/>
      <c r="E39" s="18"/>
      <c r="F39" s="175"/>
      <c r="G39" s="687"/>
      <c r="H39" s="688"/>
      <c r="I39" s="390"/>
      <c r="J39" s="384"/>
      <c r="K39" s="347"/>
      <c r="L39" s="39"/>
    </row>
    <row r="40" spans="1:12" x14ac:dyDescent="0.25">
      <c r="A40" s="666"/>
      <c r="B40" s="667"/>
      <c r="C40" s="158"/>
      <c r="D40" s="1"/>
      <c r="E40" s="18"/>
      <c r="F40" s="175"/>
      <c r="G40" s="687"/>
      <c r="H40" s="688"/>
      <c r="I40" s="390"/>
      <c r="J40" s="383"/>
      <c r="K40" s="347"/>
      <c r="L40" s="39"/>
    </row>
    <row r="41" spans="1:12" x14ac:dyDescent="0.25">
      <c r="A41" s="666"/>
      <c r="B41" s="667"/>
      <c r="C41" s="158"/>
      <c r="D41" s="1"/>
      <c r="E41" s="18"/>
      <c r="F41" s="175"/>
      <c r="G41" s="689"/>
      <c r="H41" s="690"/>
      <c r="I41" s="390"/>
      <c r="J41" s="383"/>
      <c r="K41" s="347"/>
      <c r="L41" s="39"/>
    </row>
    <row r="42" spans="1:12" x14ac:dyDescent="0.25">
      <c r="A42" s="666"/>
      <c r="B42" s="667"/>
      <c r="C42" s="158"/>
      <c r="D42" s="1"/>
      <c r="E42" s="18"/>
      <c r="F42" s="175"/>
      <c r="G42" s="689"/>
      <c r="H42" s="690"/>
      <c r="I42" s="390"/>
      <c r="J42" s="383"/>
      <c r="K42" s="347"/>
      <c r="L42" s="39"/>
    </row>
    <row r="43" spans="1:12" x14ac:dyDescent="0.25">
      <c r="A43" s="666"/>
      <c r="B43" s="667"/>
      <c r="C43" s="158"/>
      <c r="D43" s="1"/>
      <c r="E43" s="18"/>
      <c r="F43" s="175"/>
      <c r="G43" s="689"/>
      <c r="H43" s="690"/>
      <c r="I43" s="390"/>
      <c r="J43" s="383"/>
      <c r="K43" s="347"/>
      <c r="L43" s="39"/>
    </row>
    <row r="44" spans="1:12" ht="15.75" thickBot="1" x14ac:dyDescent="0.3">
      <c r="A44" s="666"/>
      <c r="B44" s="667"/>
      <c r="C44" s="158"/>
      <c r="D44" s="1"/>
      <c r="E44" s="18"/>
      <c r="F44" s="175"/>
      <c r="G44" s="689"/>
      <c r="H44" s="690"/>
      <c r="I44" s="390"/>
      <c r="J44" s="383"/>
      <c r="K44" s="347"/>
      <c r="L44" s="39"/>
    </row>
    <row r="45" spans="1:12" ht="15.75" thickBot="1" x14ac:dyDescent="0.3">
      <c r="A45" s="693" t="s">
        <v>85</v>
      </c>
      <c r="B45" s="694"/>
      <c r="C45" s="149">
        <f>SUM(C38:C44)</f>
        <v>0</v>
      </c>
      <c r="D45" s="1"/>
      <c r="E45" s="18"/>
      <c r="F45" s="175"/>
      <c r="G45" s="691" t="s">
        <v>85</v>
      </c>
      <c r="H45" s="692"/>
      <c r="I45" s="385">
        <f>SUM(I38:I44)</f>
        <v>1000</v>
      </c>
      <c r="J45" s="383"/>
      <c r="K45" s="347"/>
      <c r="L45" s="39"/>
    </row>
    <row r="46" spans="1:12" ht="15.75" thickBot="1" x14ac:dyDescent="0.3">
      <c r="A46" s="258"/>
      <c r="B46" s="258"/>
      <c r="C46" s="74"/>
      <c r="D46" s="75"/>
      <c r="E46" s="74"/>
      <c r="F46" s="197"/>
      <c r="G46" s="386"/>
      <c r="H46" s="386"/>
      <c r="I46" s="386"/>
      <c r="J46" s="387"/>
      <c r="K46" s="386"/>
      <c r="L46" s="39"/>
    </row>
    <row r="47" spans="1:12" s="116" customFormat="1" x14ac:dyDescent="0.25">
      <c r="A47" s="567"/>
      <c r="B47" s="567"/>
      <c r="C47" s="567"/>
      <c r="D47" s="534"/>
      <c r="E47" s="567"/>
      <c r="F47" s="568"/>
      <c r="G47" s="388"/>
      <c r="H47" s="388"/>
      <c r="I47" s="388"/>
      <c r="J47" s="360"/>
      <c r="K47" s="388"/>
      <c r="L47" s="253"/>
    </row>
    <row r="48" spans="1:12" s="116" customFormat="1" x14ac:dyDescent="0.25">
      <c r="A48" s="530" t="s">
        <v>209</v>
      </c>
      <c r="D48" s="15"/>
      <c r="E48" s="253"/>
      <c r="F48" s="569"/>
      <c r="G48" s="529" t="s">
        <v>209</v>
      </c>
      <c r="H48" s="352"/>
      <c r="I48" s="352"/>
      <c r="J48" s="379"/>
      <c r="K48" s="375"/>
    </row>
    <row r="49" spans="1:11" s="116" customFormat="1" ht="15.75" thickBot="1" x14ac:dyDescent="0.3">
      <c r="A49" s="236"/>
      <c r="B49" s="236"/>
      <c r="C49" s="236"/>
      <c r="D49" s="237"/>
      <c r="E49" s="236"/>
      <c r="F49" s="568"/>
      <c r="G49" s="353"/>
      <c r="H49" s="353"/>
      <c r="I49" s="353"/>
      <c r="J49" s="354"/>
      <c r="K49" s="353"/>
    </row>
    <row r="50" spans="1:11" x14ac:dyDescent="0.25">
      <c r="A50" s="639"/>
      <c r="B50" s="640"/>
      <c r="C50" s="640"/>
      <c r="D50" s="641"/>
      <c r="E50" s="10"/>
      <c r="F50" s="197"/>
      <c r="G50" s="657"/>
      <c r="H50" s="658"/>
      <c r="I50" s="658"/>
      <c r="J50" s="659"/>
      <c r="K50" s="353"/>
    </row>
    <row r="51" spans="1:11" x14ac:dyDescent="0.25">
      <c r="A51" s="642"/>
      <c r="B51" s="643"/>
      <c r="C51" s="643"/>
      <c r="D51" s="644"/>
      <c r="E51" s="10"/>
      <c r="F51" s="197"/>
      <c r="G51" s="660"/>
      <c r="H51" s="661"/>
      <c r="I51" s="661"/>
      <c r="J51" s="662"/>
      <c r="K51" s="353"/>
    </row>
    <row r="52" spans="1:11" x14ac:dyDescent="0.25">
      <c r="A52" s="642"/>
      <c r="B52" s="643"/>
      <c r="C52" s="643"/>
      <c r="D52" s="644"/>
      <c r="E52" s="10"/>
      <c r="F52" s="197"/>
      <c r="G52" s="660"/>
      <c r="H52" s="661"/>
      <c r="I52" s="661"/>
      <c r="J52" s="662"/>
      <c r="K52" s="353"/>
    </row>
    <row r="53" spans="1:11" ht="30.6" customHeight="1" thickBot="1" x14ac:dyDescent="0.3">
      <c r="A53" s="645"/>
      <c r="B53" s="646"/>
      <c r="C53" s="646"/>
      <c r="D53" s="647"/>
      <c r="E53" s="10"/>
      <c r="F53" s="197"/>
      <c r="G53" s="663"/>
      <c r="H53" s="664"/>
      <c r="I53" s="664"/>
      <c r="J53" s="665"/>
      <c r="K53" s="353"/>
    </row>
    <row r="54" spans="1:11" x14ac:dyDescent="0.25">
      <c r="A54" s="10"/>
      <c r="B54" s="10"/>
      <c r="C54" s="10"/>
      <c r="D54" s="11"/>
      <c r="E54" s="10"/>
      <c r="F54" s="197"/>
      <c r="G54" s="352"/>
      <c r="H54" s="352"/>
      <c r="I54" s="352"/>
      <c r="J54" s="352"/>
      <c r="K54" s="352"/>
    </row>
    <row r="55" spans="1:11" x14ac:dyDescent="0.25">
      <c r="A55" s="10"/>
      <c r="B55" s="10"/>
      <c r="C55" s="10"/>
      <c r="D55" s="11"/>
      <c r="E55" s="10"/>
      <c r="F55" s="197"/>
    </row>
    <row r="56" spans="1:11" x14ac:dyDescent="0.25">
      <c r="A56" s="10"/>
      <c r="B56" s="10"/>
      <c r="C56" s="10"/>
      <c r="D56" s="11"/>
      <c r="E56" s="10"/>
      <c r="F56" s="197"/>
    </row>
    <row r="57" spans="1:11" x14ac:dyDescent="0.25">
      <c r="A57" s="10"/>
      <c r="B57" s="10"/>
      <c r="C57" s="10"/>
      <c r="D57" s="11"/>
      <c r="E57" s="10"/>
      <c r="F57" s="197"/>
    </row>
    <row r="58" spans="1:11" x14ac:dyDescent="0.25">
      <c r="A58" s="10"/>
      <c r="B58" s="10"/>
      <c r="C58" s="10"/>
      <c r="D58" s="11"/>
      <c r="E58" s="10"/>
      <c r="F58" s="197"/>
    </row>
    <row r="59" spans="1:11" x14ac:dyDescent="0.25">
      <c r="A59" s="10"/>
      <c r="B59" s="10"/>
      <c r="C59" s="10"/>
      <c r="D59" s="11"/>
      <c r="E59" s="10"/>
      <c r="F59" s="197"/>
    </row>
    <row r="60" spans="1:11" x14ac:dyDescent="0.25">
      <c r="A60" s="10"/>
      <c r="B60" s="10"/>
      <c r="C60" s="10"/>
      <c r="D60" s="11"/>
      <c r="E60" s="10"/>
      <c r="F60" s="197"/>
    </row>
    <row r="61" spans="1:11" x14ac:dyDescent="0.25">
      <c r="A61" s="10"/>
      <c r="B61" s="10"/>
      <c r="C61" s="10"/>
      <c r="D61" s="11"/>
      <c r="E61" s="10"/>
      <c r="F61" s="197"/>
    </row>
    <row r="62" spans="1:11" x14ac:dyDescent="0.25">
      <c r="A62" s="10"/>
      <c r="B62" s="10"/>
      <c r="C62" s="10"/>
      <c r="D62" s="11"/>
      <c r="E62" s="10"/>
      <c r="F62" s="197"/>
    </row>
    <row r="63" spans="1:11" x14ac:dyDescent="0.25">
      <c r="A63" s="10"/>
      <c r="B63" s="10"/>
      <c r="C63" s="10"/>
      <c r="D63" s="11"/>
      <c r="E63" s="10"/>
      <c r="F63" s="197"/>
    </row>
    <row r="64" spans="1:11" x14ac:dyDescent="0.25">
      <c r="A64" s="10"/>
      <c r="B64" s="10"/>
      <c r="C64" s="10"/>
      <c r="D64" s="11"/>
      <c r="E64" s="10"/>
      <c r="F64" s="197"/>
    </row>
    <row r="65" spans="1:6" x14ac:dyDescent="0.25">
      <c r="A65" s="10"/>
      <c r="B65" s="10"/>
      <c r="C65" s="10"/>
      <c r="D65" s="11"/>
      <c r="E65" s="10"/>
      <c r="F65" s="197"/>
    </row>
    <row r="66" spans="1:6" x14ac:dyDescent="0.25">
      <c r="A66" s="10"/>
      <c r="B66" s="10"/>
      <c r="C66" s="10"/>
      <c r="D66" s="11"/>
      <c r="E66" s="10"/>
      <c r="F66" s="197"/>
    </row>
    <row r="67" spans="1:6" x14ac:dyDescent="0.25">
      <c r="A67" s="10"/>
      <c r="B67" s="10"/>
      <c r="C67" s="10"/>
      <c r="D67" s="11"/>
      <c r="E67" s="10"/>
      <c r="F67" s="197"/>
    </row>
    <row r="68" spans="1:6" x14ac:dyDescent="0.25">
      <c r="A68" s="10"/>
      <c r="B68" s="10"/>
      <c r="C68" s="10"/>
      <c r="D68" s="11"/>
      <c r="E68" s="10"/>
      <c r="F68" s="197"/>
    </row>
    <row r="69" spans="1:6" x14ac:dyDescent="0.25">
      <c r="A69" s="10"/>
      <c r="B69" s="10"/>
      <c r="C69" s="10"/>
      <c r="D69" s="11"/>
      <c r="E69" s="10"/>
      <c r="F69" s="197"/>
    </row>
    <row r="70" spans="1:6" x14ac:dyDescent="0.25">
      <c r="A70" s="10"/>
      <c r="B70" s="10"/>
      <c r="C70" s="10"/>
      <c r="D70" s="11"/>
      <c r="E70" s="10"/>
      <c r="F70" s="197"/>
    </row>
    <row r="71" spans="1:6" x14ac:dyDescent="0.25">
      <c r="A71" s="10"/>
      <c r="B71" s="10"/>
      <c r="C71" s="10"/>
      <c r="D71" s="11"/>
      <c r="E71" s="10"/>
      <c r="F71" s="197"/>
    </row>
    <row r="72" spans="1:6" x14ac:dyDescent="0.25">
      <c r="A72" s="10"/>
      <c r="B72" s="10"/>
      <c r="C72" s="10"/>
      <c r="D72" s="11"/>
      <c r="E72" s="10"/>
      <c r="F72" s="197"/>
    </row>
    <row r="73" spans="1:6" x14ac:dyDescent="0.25">
      <c r="A73" s="10"/>
      <c r="B73" s="10"/>
      <c r="C73" s="10"/>
      <c r="D73" s="11"/>
      <c r="E73" s="10"/>
      <c r="F73" s="197"/>
    </row>
    <row r="74" spans="1:6" x14ac:dyDescent="0.25">
      <c r="A74" s="10"/>
      <c r="B74" s="10"/>
      <c r="C74" s="10"/>
      <c r="D74" s="11"/>
      <c r="E74" s="10"/>
      <c r="F74" s="197"/>
    </row>
    <row r="75" spans="1:6" x14ac:dyDescent="0.25">
      <c r="A75" s="10"/>
      <c r="B75" s="10"/>
      <c r="C75" s="10"/>
      <c r="D75" s="11"/>
      <c r="E75" s="10"/>
      <c r="F75" s="197"/>
    </row>
    <row r="76" spans="1:6" x14ac:dyDescent="0.25">
      <c r="A76" s="10"/>
      <c r="B76" s="10"/>
      <c r="C76" s="10"/>
      <c r="D76" s="11"/>
      <c r="E76" s="10"/>
      <c r="F76" s="197"/>
    </row>
    <row r="77" spans="1:6" x14ac:dyDescent="0.25">
      <c r="A77" s="10"/>
      <c r="B77" s="10"/>
      <c r="C77" s="10"/>
      <c r="D77" s="11"/>
      <c r="E77" s="10"/>
      <c r="F77" s="197"/>
    </row>
    <row r="78" spans="1:6" x14ac:dyDescent="0.25">
      <c r="A78" s="10"/>
      <c r="B78" s="10"/>
      <c r="C78" s="10"/>
      <c r="D78" s="11"/>
      <c r="E78" s="10"/>
      <c r="F78" s="197"/>
    </row>
    <row r="79" spans="1:6" x14ac:dyDescent="0.25">
      <c r="A79" s="10"/>
      <c r="B79" s="10"/>
      <c r="C79" s="10"/>
      <c r="D79" s="11"/>
      <c r="E79" s="10"/>
      <c r="F79" s="197"/>
    </row>
    <row r="80" spans="1:6" x14ac:dyDescent="0.25">
      <c r="A80" s="10"/>
      <c r="B80" s="10"/>
      <c r="C80" s="10"/>
      <c r="D80" s="11"/>
      <c r="E80" s="10"/>
      <c r="F80" s="197"/>
    </row>
    <row r="81" spans="1:6" x14ac:dyDescent="0.25">
      <c r="A81" s="10"/>
      <c r="B81" s="10"/>
      <c r="C81" s="10"/>
      <c r="D81" s="11"/>
      <c r="E81" s="10"/>
      <c r="F81" s="197"/>
    </row>
    <row r="82" spans="1:6" x14ac:dyDescent="0.25">
      <c r="A82" s="10"/>
      <c r="B82" s="10"/>
      <c r="C82" s="10"/>
      <c r="D82" s="11"/>
      <c r="E82" s="10"/>
      <c r="F82" s="197"/>
    </row>
    <row r="83" spans="1:6" x14ac:dyDescent="0.25">
      <c r="A83" s="10"/>
      <c r="B83" s="10"/>
      <c r="C83" s="10"/>
      <c r="D83" s="11"/>
      <c r="E83" s="10"/>
      <c r="F83" s="197"/>
    </row>
  </sheetData>
  <sheetProtection password="C90B" sheet="1" objects="1" scenarios="1"/>
  <mergeCells count="30">
    <mergeCell ref="A50:D53"/>
    <mergeCell ref="G50:J53"/>
    <mergeCell ref="G44:H44"/>
    <mergeCell ref="G45:H45"/>
    <mergeCell ref="A44:B44"/>
    <mergeCell ref="A45:B45"/>
    <mergeCell ref="G38:H38"/>
    <mergeCell ref="G39:H39"/>
    <mergeCell ref="G40:H40"/>
    <mergeCell ref="G41:H41"/>
    <mergeCell ref="G42:H42"/>
    <mergeCell ref="G43:H43"/>
    <mergeCell ref="G1:K1"/>
    <mergeCell ref="G2:K2"/>
    <mergeCell ref="G3:K3"/>
    <mergeCell ref="G4:K4"/>
    <mergeCell ref="G31:K31"/>
    <mergeCell ref="G37:H37"/>
    <mergeCell ref="A1:E1"/>
    <mergeCell ref="A2:E2"/>
    <mergeCell ref="A3:E3"/>
    <mergeCell ref="A4:E4"/>
    <mergeCell ref="A31:E31"/>
    <mergeCell ref="A37:B37"/>
    <mergeCell ref="A38:B38"/>
    <mergeCell ref="A39:B39"/>
    <mergeCell ref="A40:B40"/>
    <mergeCell ref="A41:B41"/>
    <mergeCell ref="A42:B42"/>
    <mergeCell ref="A43:B43"/>
  </mergeCells>
  <pageMargins left="0.7" right="0.7" top="0.75" bottom="0.75" header="0.3" footer="0.3"/>
  <pageSetup scale="8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2"/>
  <sheetViews>
    <sheetView zoomScale="80" zoomScaleNormal="80" workbookViewId="0">
      <selection activeCell="G4" sqref="G4:K4"/>
    </sheetView>
  </sheetViews>
  <sheetFormatPr defaultRowHeight="15" x14ac:dyDescent="0.25"/>
  <cols>
    <col min="1" max="1" width="31.7109375" style="8" customWidth="1"/>
    <col min="2" max="2" width="31.85546875" style="14" customWidth="1"/>
    <col min="3" max="3" width="15.85546875" style="16" customWidth="1"/>
    <col min="4" max="4" width="11.42578125" style="14" customWidth="1"/>
    <col min="5" max="5" width="17.7109375" style="9" customWidth="1"/>
    <col min="6" max="6" width="2.5703125" style="173" customWidth="1"/>
    <col min="7" max="7" width="31.7109375" style="116" customWidth="1"/>
    <col min="8" max="8" width="31.85546875" style="116" customWidth="1"/>
    <col min="9" max="9" width="15.85546875" style="116" customWidth="1"/>
    <col min="10" max="10" width="11.42578125" style="116" customWidth="1"/>
    <col min="11" max="11" width="17.7109375" style="116" customWidth="1"/>
  </cols>
  <sheetData>
    <row r="1" spans="1:11" x14ac:dyDescent="0.25">
      <c r="A1" s="626" t="s">
        <v>239</v>
      </c>
      <c r="B1" s="626"/>
      <c r="C1" s="626"/>
      <c r="D1" s="626"/>
      <c r="E1" s="626"/>
      <c r="G1" s="630" t="s">
        <v>240</v>
      </c>
      <c r="H1" s="630"/>
      <c r="I1" s="630"/>
      <c r="J1" s="630"/>
      <c r="K1" s="630"/>
    </row>
    <row r="2" spans="1:11" ht="21" thickBot="1" x14ac:dyDescent="0.35">
      <c r="A2" s="628" t="s">
        <v>35</v>
      </c>
      <c r="B2" s="628"/>
      <c r="C2" s="628"/>
      <c r="D2" s="628"/>
      <c r="E2" s="628"/>
      <c r="F2" s="174"/>
      <c r="G2" s="698" t="s">
        <v>156</v>
      </c>
      <c r="H2" s="698"/>
      <c r="I2" s="698"/>
      <c r="J2" s="698"/>
      <c r="K2" s="698"/>
    </row>
    <row r="3" spans="1:11" ht="15.75" x14ac:dyDescent="0.25">
      <c r="A3" s="725" t="s">
        <v>21</v>
      </c>
      <c r="B3" s="725"/>
      <c r="C3" s="725"/>
      <c r="D3" s="725"/>
      <c r="E3" s="725"/>
      <c r="F3" s="196"/>
      <c r="G3" s="699" t="s">
        <v>21</v>
      </c>
      <c r="H3" s="699"/>
      <c r="I3" s="699"/>
      <c r="J3" s="699"/>
      <c r="K3" s="699"/>
    </row>
    <row r="4" spans="1:11" ht="45" customHeight="1" x14ac:dyDescent="0.25">
      <c r="A4" s="674" t="s">
        <v>89</v>
      </c>
      <c r="B4" s="674"/>
      <c r="C4" s="674"/>
      <c r="D4" s="674"/>
      <c r="E4" s="674"/>
      <c r="F4" s="198"/>
      <c r="G4" s="683" t="s">
        <v>89</v>
      </c>
      <c r="H4" s="683"/>
      <c r="I4" s="683"/>
      <c r="J4" s="683"/>
      <c r="K4" s="683"/>
    </row>
    <row r="5" spans="1:11" ht="10.5" customHeight="1" x14ac:dyDescent="0.25">
      <c r="A5" s="254"/>
      <c r="B5" s="260"/>
      <c r="C5" s="720"/>
      <c r="D5" s="720"/>
      <c r="E5" s="261"/>
      <c r="G5" s="511"/>
      <c r="H5" s="393"/>
      <c r="I5" s="700"/>
      <c r="J5" s="700"/>
      <c r="K5" s="394"/>
    </row>
    <row r="6" spans="1:11" ht="16.5" thickBot="1" x14ac:dyDescent="0.3">
      <c r="A6" s="262" t="s">
        <v>9</v>
      </c>
      <c r="B6" s="263"/>
      <c r="C6" s="721"/>
      <c r="D6" s="721"/>
      <c r="E6" s="264"/>
      <c r="F6" s="195"/>
      <c r="G6" s="395" t="s">
        <v>9</v>
      </c>
      <c r="H6" s="396"/>
      <c r="I6" s="701"/>
      <c r="J6" s="701"/>
      <c r="K6" s="397"/>
    </row>
    <row r="7" spans="1:11" ht="34.5" customHeight="1" x14ac:dyDescent="0.25">
      <c r="A7" s="116"/>
      <c r="B7" s="265" t="s">
        <v>88</v>
      </c>
      <c r="C7" s="77" t="s">
        <v>87</v>
      </c>
      <c r="D7" s="266" t="s">
        <v>31</v>
      </c>
      <c r="E7" s="267" t="s">
        <v>36</v>
      </c>
      <c r="G7" s="352"/>
      <c r="H7" s="398" t="s">
        <v>88</v>
      </c>
      <c r="I7" s="399" t="s">
        <v>87</v>
      </c>
      <c r="J7" s="399" t="s">
        <v>31</v>
      </c>
      <c r="K7" s="400" t="s">
        <v>36</v>
      </c>
    </row>
    <row r="8" spans="1:11" x14ac:dyDescent="0.25">
      <c r="A8" s="248" t="s">
        <v>29</v>
      </c>
      <c r="B8" s="113">
        <f>'Pg3_personnel_in-kind'!B6</f>
        <v>0</v>
      </c>
      <c r="C8" s="133"/>
      <c r="D8" s="570">
        <f>'Pg3_personnel_in-kind'!C6</f>
        <v>0</v>
      </c>
      <c r="E8" s="150">
        <f t="shared" ref="E8:E32" si="0">C8*D8</f>
        <v>0</v>
      </c>
      <c r="G8" s="367" t="s">
        <v>29</v>
      </c>
      <c r="H8" s="401" t="str">
        <f>'Pg3_personnel_in-kind'!H6</f>
        <v>Director of Prevention Services</v>
      </c>
      <c r="I8" s="434">
        <v>50000</v>
      </c>
      <c r="J8" s="571">
        <f>'Pg3_personnel_in-kind'!I6</f>
        <v>0.1</v>
      </c>
      <c r="K8" s="402">
        <f t="shared" ref="K8:K32" si="1">I8*J8</f>
        <v>5000</v>
      </c>
    </row>
    <row r="9" spans="1:11" x14ac:dyDescent="0.25">
      <c r="A9" s="268"/>
      <c r="B9" s="113">
        <f>'Pg3_personnel_in-kind'!B7</f>
        <v>0</v>
      </c>
      <c r="C9" s="133"/>
      <c r="D9" s="570">
        <f>'Pg3_personnel_in-kind'!C7</f>
        <v>0</v>
      </c>
      <c r="E9" s="150">
        <f t="shared" si="0"/>
        <v>0</v>
      </c>
      <c r="G9" s="367"/>
      <c r="H9" s="401" t="str">
        <f>'Pg3_personnel_in-kind'!H7</f>
        <v>Assistant Director of P.S.</v>
      </c>
      <c r="I9" s="434">
        <v>40000</v>
      </c>
      <c r="J9" s="571">
        <f>'Pg3_personnel_in-kind'!I7</f>
        <v>0.15</v>
      </c>
      <c r="K9" s="402">
        <f t="shared" si="1"/>
        <v>6000</v>
      </c>
    </row>
    <row r="10" spans="1:11" x14ac:dyDescent="0.25">
      <c r="A10" s="268"/>
      <c r="B10" s="113">
        <f>'Pg3_personnel_in-kind'!B8</f>
        <v>0</v>
      </c>
      <c r="C10" s="133"/>
      <c r="D10" s="570">
        <f>'Pg3_personnel_in-kind'!C8</f>
        <v>0</v>
      </c>
      <c r="E10" s="150">
        <f t="shared" si="0"/>
        <v>0</v>
      </c>
      <c r="G10" s="367"/>
      <c r="H10" s="401">
        <f>'Pg3_personnel_in-kind'!H8</f>
        <v>0</v>
      </c>
      <c r="I10" s="434"/>
      <c r="J10" s="571">
        <f>'Pg3_personnel_in-kind'!I8</f>
        <v>0</v>
      </c>
      <c r="K10" s="402">
        <f t="shared" si="1"/>
        <v>0</v>
      </c>
    </row>
    <row r="11" spans="1:11" ht="15.75" x14ac:dyDescent="0.25">
      <c r="A11" s="268"/>
      <c r="B11" s="113">
        <f>'Pg3_personnel_in-kind'!B9</f>
        <v>0</v>
      </c>
      <c r="C11" s="134"/>
      <c r="D11" s="570">
        <f>'Pg3_personnel_in-kind'!C9</f>
        <v>0</v>
      </c>
      <c r="E11" s="150">
        <f t="shared" si="0"/>
        <v>0</v>
      </c>
      <c r="G11" s="364"/>
      <c r="H11" s="401">
        <f>'Pg3_personnel_in-kind'!H9</f>
        <v>0</v>
      </c>
      <c r="I11" s="436"/>
      <c r="J11" s="571">
        <f>'Pg3_personnel_in-kind'!I9</f>
        <v>0</v>
      </c>
      <c r="K11" s="402">
        <f t="shared" si="1"/>
        <v>0</v>
      </c>
    </row>
    <row r="12" spans="1:11" x14ac:dyDescent="0.25">
      <c r="A12" s="268"/>
      <c r="B12" s="113">
        <f>'Pg3_personnel_in-kind'!B10</f>
        <v>0</v>
      </c>
      <c r="C12" s="133"/>
      <c r="D12" s="570">
        <f>'Pg3_personnel_in-kind'!C10</f>
        <v>0</v>
      </c>
      <c r="E12" s="150">
        <f t="shared" si="0"/>
        <v>0</v>
      </c>
      <c r="G12" s="363"/>
      <c r="H12" s="401">
        <f>'Pg3_personnel_in-kind'!H10</f>
        <v>0</v>
      </c>
      <c r="I12" s="434"/>
      <c r="J12" s="571">
        <f>'Pg3_personnel_in-kind'!I10</f>
        <v>0</v>
      </c>
      <c r="K12" s="402">
        <f t="shared" si="1"/>
        <v>0</v>
      </c>
    </row>
    <row r="13" spans="1:11" x14ac:dyDescent="0.25">
      <c r="A13" s="242" t="s">
        <v>14</v>
      </c>
      <c r="B13" s="113">
        <f>'Pg3_personnel_in-kind'!B11</f>
        <v>0</v>
      </c>
      <c r="C13" s="133"/>
      <c r="D13" s="570">
        <f>'Pg3_personnel_in-kind'!C11</f>
        <v>0</v>
      </c>
      <c r="E13" s="150">
        <f t="shared" si="0"/>
        <v>0</v>
      </c>
      <c r="G13" s="361" t="s">
        <v>14</v>
      </c>
      <c r="H13" s="401" t="str">
        <f>'Pg3_personnel_in-kind'!H11</f>
        <v>Prevention Specialist</v>
      </c>
      <c r="I13" s="434">
        <v>27000</v>
      </c>
      <c r="J13" s="571">
        <f>'Pg3_personnel_in-kind'!I11</f>
        <v>0.9</v>
      </c>
      <c r="K13" s="402">
        <f t="shared" si="1"/>
        <v>24300</v>
      </c>
    </row>
    <row r="14" spans="1:11" x14ac:dyDescent="0.25">
      <c r="A14" s="269"/>
      <c r="B14" s="113">
        <f>'Pg3_personnel_in-kind'!B12</f>
        <v>0</v>
      </c>
      <c r="C14" s="133"/>
      <c r="D14" s="570">
        <f>'Pg3_personnel_in-kind'!C12</f>
        <v>0</v>
      </c>
      <c r="E14" s="150">
        <f t="shared" si="0"/>
        <v>0</v>
      </c>
      <c r="G14" s="363"/>
      <c r="H14" s="401">
        <f>'Pg3_personnel_in-kind'!H12</f>
        <v>0</v>
      </c>
      <c r="I14" s="434"/>
      <c r="J14" s="571">
        <f>'Pg3_personnel_in-kind'!I12</f>
        <v>0</v>
      </c>
      <c r="K14" s="402">
        <f t="shared" si="1"/>
        <v>0</v>
      </c>
    </row>
    <row r="15" spans="1:11" x14ac:dyDescent="0.25">
      <c r="A15" s="269"/>
      <c r="B15" s="113">
        <f>'Pg3_personnel_in-kind'!B13</f>
        <v>0</v>
      </c>
      <c r="C15" s="134"/>
      <c r="D15" s="570">
        <f>'Pg3_personnel_in-kind'!C13</f>
        <v>0</v>
      </c>
      <c r="E15" s="150">
        <f t="shared" si="0"/>
        <v>0</v>
      </c>
      <c r="G15" s="363"/>
      <c r="H15" s="401">
        <f>'Pg3_personnel_in-kind'!H13</f>
        <v>0</v>
      </c>
      <c r="I15" s="436"/>
      <c r="J15" s="571">
        <f>'Pg3_personnel_in-kind'!I13</f>
        <v>0</v>
      </c>
      <c r="K15" s="402">
        <f t="shared" si="1"/>
        <v>0</v>
      </c>
    </row>
    <row r="16" spans="1:11" x14ac:dyDescent="0.25">
      <c r="A16" s="269"/>
      <c r="B16" s="113">
        <f>'Pg3_personnel_in-kind'!B14</f>
        <v>0</v>
      </c>
      <c r="C16" s="133"/>
      <c r="D16" s="570">
        <f>'Pg3_personnel_in-kind'!C14</f>
        <v>0</v>
      </c>
      <c r="E16" s="150">
        <f t="shared" si="0"/>
        <v>0</v>
      </c>
      <c r="G16" s="363"/>
      <c r="H16" s="401">
        <f>'Pg3_personnel_in-kind'!H14</f>
        <v>0</v>
      </c>
      <c r="I16" s="434"/>
      <c r="J16" s="571">
        <f>'Pg3_personnel_in-kind'!I14</f>
        <v>0</v>
      </c>
      <c r="K16" s="402">
        <f t="shared" si="1"/>
        <v>0</v>
      </c>
    </row>
    <row r="17" spans="1:11" x14ac:dyDescent="0.25">
      <c r="A17" s="269"/>
      <c r="B17" s="113">
        <f>'Pg3_personnel_in-kind'!B15</f>
        <v>0</v>
      </c>
      <c r="C17" s="133"/>
      <c r="D17" s="570">
        <f>'Pg3_personnel_in-kind'!C15</f>
        <v>0</v>
      </c>
      <c r="E17" s="150">
        <f t="shared" si="0"/>
        <v>0</v>
      </c>
      <c r="G17" s="363"/>
      <c r="H17" s="401">
        <f>'Pg3_personnel_in-kind'!H15</f>
        <v>0</v>
      </c>
      <c r="I17" s="434"/>
      <c r="J17" s="571">
        <f>'Pg3_personnel_in-kind'!I15</f>
        <v>0</v>
      </c>
      <c r="K17" s="402">
        <f t="shared" si="1"/>
        <v>0</v>
      </c>
    </row>
    <row r="18" spans="1:11" x14ac:dyDescent="0.25">
      <c r="A18" s="242" t="s">
        <v>8</v>
      </c>
      <c r="B18" s="113">
        <f>'Pg3_personnel_in-kind'!B16</f>
        <v>0</v>
      </c>
      <c r="C18" s="133"/>
      <c r="D18" s="570">
        <f>'Pg3_personnel_in-kind'!C16</f>
        <v>0</v>
      </c>
      <c r="E18" s="150">
        <f t="shared" si="0"/>
        <v>0</v>
      </c>
      <c r="G18" s="361" t="s">
        <v>8</v>
      </c>
      <c r="H18" s="401" t="str">
        <f>'Pg3_personnel_in-kind'!H16</f>
        <v>Administrative Assistant</v>
      </c>
      <c r="I18" s="434">
        <v>20000</v>
      </c>
      <c r="J18" s="571">
        <f>'Pg3_personnel_in-kind'!I16</f>
        <v>0.5</v>
      </c>
      <c r="K18" s="402">
        <f t="shared" si="1"/>
        <v>10000</v>
      </c>
    </row>
    <row r="19" spans="1:11" x14ac:dyDescent="0.25">
      <c r="A19" s="270"/>
      <c r="B19" s="113">
        <f>'Pg3_personnel_in-kind'!B17</f>
        <v>0</v>
      </c>
      <c r="C19" s="134"/>
      <c r="D19" s="570">
        <f>'Pg3_personnel_in-kind'!C17</f>
        <v>0</v>
      </c>
      <c r="E19" s="150">
        <f t="shared" si="0"/>
        <v>0</v>
      </c>
      <c r="G19" s="361"/>
      <c r="H19" s="401">
        <f>'Pg3_personnel_in-kind'!H17</f>
        <v>0</v>
      </c>
      <c r="I19" s="436"/>
      <c r="J19" s="571">
        <f>'Pg3_personnel_in-kind'!I17</f>
        <v>0</v>
      </c>
      <c r="K19" s="402">
        <f t="shared" si="1"/>
        <v>0</v>
      </c>
    </row>
    <row r="20" spans="1:11" x14ac:dyDescent="0.25">
      <c r="A20" s="270"/>
      <c r="B20" s="113">
        <f>'Pg3_personnel_in-kind'!B18</f>
        <v>0</v>
      </c>
      <c r="C20" s="133"/>
      <c r="D20" s="570">
        <f>'Pg3_personnel_in-kind'!C18</f>
        <v>0</v>
      </c>
      <c r="E20" s="150">
        <f t="shared" si="0"/>
        <v>0</v>
      </c>
      <c r="G20" s="368"/>
      <c r="H20" s="401">
        <f>'Pg3_personnel_in-kind'!H18</f>
        <v>0</v>
      </c>
      <c r="I20" s="434"/>
      <c r="J20" s="571">
        <f>'Pg3_personnel_in-kind'!I18</f>
        <v>0</v>
      </c>
      <c r="K20" s="402">
        <f t="shared" si="1"/>
        <v>0</v>
      </c>
    </row>
    <row r="21" spans="1:11" x14ac:dyDescent="0.25">
      <c r="A21" s="270"/>
      <c r="B21" s="113">
        <f>'Pg3_personnel_in-kind'!B19</f>
        <v>0</v>
      </c>
      <c r="C21" s="133"/>
      <c r="D21" s="570">
        <f>'Pg3_personnel_in-kind'!C19</f>
        <v>0</v>
      </c>
      <c r="E21" s="150">
        <f t="shared" si="0"/>
        <v>0</v>
      </c>
      <c r="G21" s="368"/>
      <c r="H21" s="401">
        <f>'Pg3_personnel_in-kind'!H19</f>
        <v>0</v>
      </c>
      <c r="I21" s="434"/>
      <c r="J21" s="571">
        <f>'Pg3_personnel_in-kind'!I19</f>
        <v>0</v>
      </c>
      <c r="K21" s="402">
        <f t="shared" si="1"/>
        <v>0</v>
      </c>
    </row>
    <row r="22" spans="1:11" x14ac:dyDescent="0.25">
      <c r="A22" s="270"/>
      <c r="B22" s="113">
        <f>'Pg3_personnel_in-kind'!B20</f>
        <v>0</v>
      </c>
      <c r="C22" s="133"/>
      <c r="D22" s="570">
        <f>'Pg3_personnel_in-kind'!C20</f>
        <v>0</v>
      </c>
      <c r="E22" s="150">
        <f t="shared" si="0"/>
        <v>0</v>
      </c>
      <c r="G22" s="368"/>
      <c r="H22" s="401">
        <f>'Pg3_personnel_in-kind'!H20</f>
        <v>0</v>
      </c>
      <c r="I22" s="434"/>
      <c r="J22" s="571">
        <f>'Pg3_personnel_in-kind'!I20</f>
        <v>0</v>
      </c>
      <c r="K22" s="402">
        <f t="shared" si="1"/>
        <v>0</v>
      </c>
    </row>
    <row r="23" spans="1:11" x14ac:dyDescent="0.25">
      <c r="A23" s="248" t="s">
        <v>30</v>
      </c>
      <c r="B23" s="113">
        <f>'Pg3_personnel_in-kind'!B21</f>
        <v>0</v>
      </c>
      <c r="C23" s="133"/>
      <c r="D23" s="570">
        <f>'Pg3_personnel_in-kind'!C21</f>
        <v>0</v>
      </c>
      <c r="E23" s="150">
        <f t="shared" si="0"/>
        <v>0</v>
      </c>
      <c r="G23" s="367" t="s">
        <v>30</v>
      </c>
      <c r="H23" s="401" t="str">
        <f>'Pg3_personnel_in-kind'!H21</f>
        <v>Accountant</v>
      </c>
      <c r="I23" s="434">
        <v>30000</v>
      </c>
      <c r="J23" s="571">
        <f>'Pg3_personnel_in-kind'!I21</f>
        <v>0.05</v>
      </c>
      <c r="K23" s="402">
        <f t="shared" si="1"/>
        <v>1500</v>
      </c>
    </row>
    <row r="24" spans="1:11" x14ac:dyDescent="0.25">
      <c r="A24" s="271"/>
      <c r="B24" s="113">
        <f>'Pg3_personnel_in-kind'!B22</f>
        <v>0</v>
      </c>
      <c r="C24" s="133"/>
      <c r="D24" s="570">
        <f>'Pg3_personnel_in-kind'!C22</f>
        <v>0</v>
      </c>
      <c r="E24" s="150">
        <f t="shared" si="0"/>
        <v>0</v>
      </c>
      <c r="G24" s="368"/>
      <c r="H24" s="401">
        <f>'Pg3_personnel_in-kind'!H22</f>
        <v>0</v>
      </c>
      <c r="I24" s="434"/>
      <c r="J24" s="571">
        <f>'Pg3_personnel_in-kind'!I22</f>
        <v>0</v>
      </c>
      <c r="K24" s="402">
        <f t="shared" si="1"/>
        <v>0</v>
      </c>
    </row>
    <row r="25" spans="1:11" x14ac:dyDescent="0.25">
      <c r="A25" s="271"/>
      <c r="B25" s="113">
        <f>'Pg3_personnel_in-kind'!B23</f>
        <v>0</v>
      </c>
      <c r="C25" s="133"/>
      <c r="D25" s="570">
        <f>'Pg3_personnel_in-kind'!C23</f>
        <v>0</v>
      </c>
      <c r="E25" s="150">
        <f t="shared" si="0"/>
        <v>0</v>
      </c>
      <c r="G25" s="368"/>
      <c r="H25" s="401">
        <f>'Pg3_personnel_in-kind'!H23</f>
        <v>0</v>
      </c>
      <c r="I25" s="434"/>
      <c r="J25" s="571">
        <f>'Pg3_personnel_in-kind'!I23</f>
        <v>0</v>
      </c>
      <c r="K25" s="402">
        <f t="shared" si="1"/>
        <v>0</v>
      </c>
    </row>
    <row r="26" spans="1:11" x14ac:dyDescent="0.25">
      <c r="A26" s="271"/>
      <c r="B26" s="113">
        <f>'Pg3_personnel_in-kind'!B24</f>
        <v>0</v>
      </c>
      <c r="C26" s="133"/>
      <c r="D26" s="570">
        <f>'Pg3_personnel_in-kind'!C24</f>
        <v>0</v>
      </c>
      <c r="E26" s="150">
        <f t="shared" si="0"/>
        <v>0</v>
      </c>
      <c r="G26" s="368"/>
      <c r="H26" s="401">
        <f>'Pg3_personnel_in-kind'!H24</f>
        <v>0</v>
      </c>
      <c r="I26" s="434"/>
      <c r="J26" s="571">
        <f>'Pg3_personnel_in-kind'!I24</f>
        <v>0</v>
      </c>
      <c r="K26" s="402">
        <f t="shared" si="1"/>
        <v>0</v>
      </c>
    </row>
    <row r="27" spans="1:11" x14ac:dyDescent="0.25">
      <c r="A27" s="271"/>
      <c r="B27" s="113">
        <f>'Pg3_personnel_in-kind'!B25</f>
        <v>0</v>
      </c>
      <c r="C27" s="133"/>
      <c r="D27" s="570">
        <f>'Pg3_personnel_in-kind'!C25</f>
        <v>0</v>
      </c>
      <c r="E27" s="150">
        <f t="shared" si="0"/>
        <v>0</v>
      </c>
      <c r="G27" s="368"/>
      <c r="H27" s="401">
        <f>'Pg3_personnel_in-kind'!H25</f>
        <v>0</v>
      </c>
      <c r="I27" s="434"/>
      <c r="J27" s="571">
        <f>'Pg3_personnel_in-kind'!I25</f>
        <v>0</v>
      </c>
      <c r="K27" s="402">
        <f t="shared" si="1"/>
        <v>0</v>
      </c>
    </row>
    <row r="28" spans="1:11" x14ac:dyDescent="0.25">
      <c r="A28" s="248" t="s">
        <v>207</v>
      </c>
      <c r="B28" s="113">
        <f>'Pg3_personnel_in-kind'!B26</f>
        <v>0</v>
      </c>
      <c r="C28" s="133"/>
      <c r="D28" s="570">
        <f>'Pg3_personnel_in-kind'!C26</f>
        <v>0</v>
      </c>
      <c r="E28" s="150">
        <f t="shared" si="0"/>
        <v>0</v>
      </c>
      <c r="G28" s="367" t="s">
        <v>207</v>
      </c>
      <c r="H28" s="401" t="str">
        <f>'Pg3_personnel_in-kind'!H26</f>
        <v>Volunteer for Community Education</v>
      </c>
      <c r="I28" s="434">
        <v>22000</v>
      </c>
      <c r="J28" s="571">
        <f>'Pg3_personnel_in-kind'!I26</f>
        <v>0.15</v>
      </c>
      <c r="K28" s="402">
        <f t="shared" si="1"/>
        <v>3300</v>
      </c>
    </row>
    <row r="29" spans="1:11" x14ac:dyDescent="0.25">
      <c r="A29" s="271"/>
      <c r="B29" s="113">
        <f>'Pg3_personnel_in-kind'!B27</f>
        <v>0</v>
      </c>
      <c r="C29" s="133"/>
      <c r="D29" s="570">
        <f>'Pg3_personnel_in-kind'!C27</f>
        <v>0</v>
      </c>
      <c r="E29" s="150">
        <f t="shared" si="0"/>
        <v>0</v>
      </c>
      <c r="G29" s="368"/>
      <c r="H29" s="401">
        <f>'Pg3_personnel_in-kind'!H27</f>
        <v>0</v>
      </c>
      <c r="I29" s="434"/>
      <c r="J29" s="571">
        <f>'Pg3_personnel_in-kind'!I27</f>
        <v>0</v>
      </c>
      <c r="K29" s="402">
        <f t="shared" si="1"/>
        <v>0</v>
      </c>
    </row>
    <row r="30" spans="1:11" x14ac:dyDescent="0.25">
      <c r="A30" s="271"/>
      <c r="B30" s="113">
        <f>'Pg3_personnel_in-kind'!B28</f>
        <v>0</v>
      </c>
      <c r="C30" s="133"/>
      <c r="D30" s="570">
        <f>'Pg3_personnel_in-kind'!C28</f>
        <v>0</v>
      </c>
      <c r="E30" s="150">
        <f t="shared" si="0"/>
        <v>0</v>
      </c>
      <c r="G30" s="368"/>
      <c r="H30" s="401">
        <f>'Pg3_personnel_in-kind'!H28</f>
        <v>0</v>
      </c>
      <c r="I30" s="434"/>
      <c r="J30" s="571">
        <f>'Pg3_personnel_in-kind'!I28</f>
        <v>0</v>
      </c>
      <c r="K30" s="402">
        <f t="shared" si="1"/>
        <v>0</v>
      </c>
    </row>
    <row r="31" spans="1:11" x14ac:dyDescent="0.25">
      <c r="A31" s="271"/>
      <c r="B31" s="113">
        <f>'Pg3_personnel_in-kind'!B29</f>
        <v>0</v>
      </c>
      <c r="C31" s="574"/>
      <c r="D31" s="570">
        <f>'Pg3_personnel_in-kind'!C29</f>
        <v>0</v>
      </c>
      <c r="E31" s="150">
        <f t="shared" si="0"/>
        <v>0</v>
      </c>
      <c r="G31" s="368"/>
      <c r="H31" s="401">
        <f>'Pg3_personnel_in-kind'!H29</f>
        <v>0</v>
      </c>
      <c r="I31" s="575"/>
      <c r="J31" s="571">
        <f>'Pg3_personnel_in-kind'!I29</f>
        <v>0</v>
      </c>
      <c r="K31" s="402">
        <f t="shared" si="1"/>
        <v>0</v>
      </c>
    </row>
    <row r="32" spans="1:11" ht="15.75" thickBot="1" x14ac:dyDescent="0.3">
      <c r="A32" s="271"/>
      <c r="B32" s="113">
        <f>'Pg3_personnel_in-kind'!B30</f>
        <v>0</v>
      </c>
      <c r="C32" s="574"/>
      <c r="D32" s="570">
        <f>'Pg3_personnel_in-kind'!C30</f>
        <v>0</v>
      </c>
      <c r="E32" s="151">
        <f t="shared" si="0"/>
        <v>0</v>
      </c>
      <c r="G32" s="336"/>
      <c r="H32" s="401">
        <f>'Pg3_personnel_in-kind'!H30</f>
        <v>0</v>
      </c>
      <c r="I32" s="575"/>
      <c r="J32" s="571">
        <f>'Pg3_personnel_in-kind'!I30</f>
        <v>0</v>
      </c>
      <c r="K32" s="403">
        <f t="shared" si="1"/>
        <v>0</v>
      </c>
    </row>
    <row r="33" spans="1:11" ht="17.25" customHeight="1" thickBot="1" x14ac:dyDescent="0.3">
      <c r="B33" s="722" t="s">
        <v>74</v>
      </c>
      <c r="C33" s="722"/>
      <c r="D33" s="723"/>
      <c r="E33" s="152">
        <f>SUM(E8:E30)</f>
        <v>0</v>
      </c>
      <c r="G33" s="352"/>
      <c r="H33" s="695" t="s">
        <v>74</v>
      </c>
      <c r="I33" s="695"/>
      <c r="J33" s="696"/>
      <c r="K33" s="404">
        <f>SUM(K8:K30)</f>
        <v>50100</v>
      </c>
    </row>
    <row r="34" spans="1:11" ht="26.25" customHeight="1" x14ac:dyDescent="0.25">
      <c r="A34" s="724" t="s">
        <v>129</v>
      </c>
      <c r="B34" s="724"/>
      <c r="C34" s="724"/>
      <c r="D34" s="724"/>
      <c r="E34" s="724"/>
      <c r="F34" s="199"/>
      <c r="G34" s="697" t="s">
        <v>129</v>
      </c>
      <c r="H34" s="697"/>
      <c r="I34" s="697"/>
      <c r="J34" s="697"/>
      <c r="K34" s="697"/>
    </row>
    <row r="35" spans="1:11" x14ac:dyDescent="0.25">
      <c r="A35" s="116"/>
      <c r="B35" s="532"/>
      <c r="C35" s="533"/>
      <c r="D35" s="532"/>
      <c r="E35" s="15"/>
      <c r="G35" s="352"/>
      <c r="H35" s="352"/>
      <c r="I35" s="352"/>
      <c r="J35" s="352"/>
      <c r="K35" s="352"/>
    </row>
    <row r="36" spans="1:11" x14ac:dyDescent="0.25">
      <c r="A36" s="525" t="s">
        <v>209</v>
      </c>
      <c r="B36" s="532"/>
      <c r="C36" s="533"/>
      <c r="D36" s="532"/>
      <c r="E36" s="15"/>
      <c r="G36" s="524" t="s">
        <v>209</v>
      </c>
      <c r="H36" s="365"/>
      <c r="I36" s="531"/>
      <c r="J36" s="365"/>
      <c r="K36" s="379"/>
    </row>
    <row r="37" spans="1:11" ht="15.75" thickBot="1" x14ac:dyDescent="0.3">
      <c r="A37" s="525"/>
      <c r="B37" s="532"/>
      <c r="C37" s="533"/>
      <c r="D37" s="532"/>
      <c r="E37" s="15"/>
      <c r="G37" s="524"/>
      <c r="H37" s="365"/>
      <c r="I37" s="531"/>
      <c r="J37" s="365"/>
      <c r="K37" s="379"/>
    </row>
    <row r="38" spans="1:11" x14ac:dyDescent="0.25">
      <c r="A38" s="702"/>
      <c r="B38" s="703"/>
      <c r="C38" s="703"/>
      <c r="D38" s="703"/>
      <c r="E38" s="704"/>
      <c r="G38" s="711"/>
      <c r="H38" s="712"/>
      <c r="I38" s="712"/>
      <c r="J38" s="712"/>
      <c r="K38" s="713"/>
    </row>
    <row r="39" spans="1:11" x14ac:dyDescent="0.25">
      <c r="A39" s="705"/>
      <c r="B39" s="706"/>
      <c r="C39" s="706"/>
      <c r="D39" s="706"/>
      <c r="E39" s="707"/>
      <c r="G39" s="714"/>
      <c r="H39" s="715"/>
      <c r="I39" s="715"/>
      <c r="J39" s="715"/>
      <c r="K39" s="716"/>
    </row>
    <row r="40" spans="1:11" x14ac:dyDescent="0.25">
      <c r="A40" s="705"/>
      <c r="B40" s="706"/>
      <c r="C40" s="706"/>
      <c r="D40" s="706"/>
      <c r="E40" s="707"/>
      <c r="G40" s="714"/>
      <c r="H40" s="715"/>
      <c r="I40" s="715"/>
      <c r="J40" s="715"/>
      <c r="K40" s="716"/>
    </row>
    <row r="41" spans="1:11" ht="15.75" thickBot="1" x14ac:dyDescent="0.3">
      <c r="A41" s="708"/>
      <c r="B41" s="709"/>
      <c r="C41" s="709"/>
      <c r="D41" s="709"/>
      <c r="E41" s="710"/>
      <c r="G41" s="717"/>
      <c r="H41" s="718"/>
      <c r="I41" s="718"/>
      <c r="J41" s="718"/>
      <c r="K41" s="719"/>
    </row>
    <row r="42" spans="1:11" x14ac:dyDescent="0.25">
      <c r="G42" s="352"/>
      <c r="H42" s="352"/>
      <c r="I42" s="352"/>
      <c r="J42" s="352"/>
      <c r="K42" s="352"/>
    </row>
  </sheetData>
  <sheetProtection password="C90B" sheet="1" objects="1" scenarios="1"/>
  <mergeCells count="18">
    <mergeCell ref="A38:E41"/>
    <mergeCell ref="G38:K41"/>
    <mergeCell ref="A1:E1"/>
    <mergeCell ref="A2:E2"/>
    <mergeCell ref="C5:D5"/>
    <mergeCell ref="C6:D6"/>
    <mergeCell ref="B33:D33"/>
    <mergeCell ref="A34:E34"/>
    <mergeCell ref="A4:E4"/>
    <mergeCell ref="A3:E3"/>
    <mergeCell ref="H33:J33"/>
    <mergeCell ref="G34:K34"/>
    <mergeCell ref="G1:K1"/>
    <mergeCell ref="G2:K2"/>
    <mergeCell ref="G3:K3"/>
    <mergeCell ref="G4:K4"/>
    <mergeCell ref="I5:J5"/>
    <mergeCell ref="I6:J6"/>
  </mergeCells>
  <pageMargins left="0.7" right="0.7"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3"/>
  <sheetViews>
    <sheetView zoomScale="70" zoomScaleNormal="70" workbookViewId="0">
      <selection activeCell="G14" sqref="G14"/>
    </sheetView>
  </sheetViews>
  <sheetFormatPr defaultRowHeight="15" x14ac:dyDescent="0.25"/>
  <cols>
    <col min="1" max="1" width="33" style="8" customWidth="1"/>
    <col min="2" max="2" width="21.42578125" style="8" customWidth="1"/>
    <col min="3" max="3" width="20.7109375" style="9" customWidth="1"/>
    <col min="4" max="4" width="14.140625" style="8" customWidth="1"/>
    <col min="5" max="5" width="15" style="8" customWidth="1"/>
    <col min="6" max="6" width="13" style="9" customWidth="1"/>
    <col min="7" max="7" width="14.28515625" customWidth="1"/>
    <col min="8" max="8" width="11.85546875" customWidth="1"/>
    <col min="9" max="9" width="2.140625" style="173" customWidth="1"/>
    <col min="10" max="10" width="32.7109375" style="116" customWidth="1"/>
    <col min="11" max="11" width="21.28515625" style="116" customWidth="1"/>
    <col min="12" max="12" width="20.7109375" style="116" customWidth="1"/>
    <col min="13" max="13" width="14.140625" style="116" customWidth="1"/>
    <col min="14" max="14" width="15" style="116" customWidth="1"/>
    <col min="15" max="15" width="13" style="116" customWidth="1"/>
    <col min="16" max="16" width="14.28515625" style="116" customWidth="1"/>
    <col min="17" max="17" width="11.85546875" style="116" customWidth="1"/>
  </cols>
  <sheetData>
    <row r="1" spans="1:17" x14ac:dyDescent="0.25">
      <c r="A1" s="626" t="s">
        <v>86</v>
      </c>
      <c r="B1" s="626"/>
      <c r="C1" s="626"/>
      <c r="D1" s="626"/>
      <c r="E1" s="626"/>
      <c r="F1" s="626"/>
      <c r="G1" s="626"/>
      <c r="H1" s="626"/>
      <c r="J1" s="630" t="s">
        <v>150</v>
      </c>
      <c r="K1" s="630"/>
      <c r="L1" s="630"/>
      <c r="M1" s="630"/>
      <c r="N1" s="630"/>
      <c r="O1" s="630"/>
      <c r="P1" s="630"/>
      <c r="Q1" s="630"/>
    </row>
    <row r="2" spans="1:17" ht="21" thickBot="1" x14ac:dyDescent="0.35">
      <c r="A2" s="628" t="s">
        <v>35</v>
      </c>
      <c r="B2" s="628"/>
      <c r="C2" s="628"/>
      <c r="D2" s="628"/>
      <c r="E2" s="628"/>
      <c r="F2" s="628"/>
      <c r="G2" s="628"/>
      <c r="H2" s="628"/>
      <c r="I2" s="174"/>
      <c r="J2" s="698" t="s">
        <v>156</v>
      </c>
      <c r="K2" s="698"/>
      <c r="L2" s="698"/>
      <c r="M2" s="698"/>
      <c r="N2" s="698"/>
      <c r="O2" s="698"/>
      <c r="P2" s="698"/>
      <c r="Q2" s="698"/>
    </row>
    <row r="3" spans="1:17" ht="15.75" x14ac:dyDescent="0.25">
      <c r="A3" s="747" t="s">
        <v>20</v>
      </c>
      <c r="B3" s="747"/>
      <c r="C3" s="747"/>
      <c r="D3" s="747"/>
      <c r="E3" s="747"/>
      <c r="F3" s="747"/>
      <c r="G3" s="747"/>
      <c r="H3" s="747"/>
      <c r="I3" s="196"/>
      <c r="J3" s="743" t="s">
        <v>20</v>
      </c>
      <c r="K3" s="743"/>
      <c r="L3" s="743"/>
      <c r="M3" s="743"/>
      <c r="N3" s="743"/>
      <c r="O3" s="743"/>
      <c r="P3" s="743"/>
      <c r="Q3" s="743"/>
    </row>
    <row r="4" spans="1:17" ht="14.25" customHeight="1" x14ac:dyDescent="0.25">
      <c r="A4" s="750" t="s">
        <v>130</v>
      </c>
      <c r="B4" s="750"/>
      <c r="C4" s="750"/>
      <c r="D4" s="750"/>
      <c r="E4" s="750"/>
      <c r="F4" s="750"/>
      <c r="G4" s="750"/>
      <c r="H4" s="750"/>
      <c r="I4" s="200"/>
      <c r="J4" s="734" t="s">
        <v>130</v>
      </c>
      <c r="K4" s="734"/>
      <c r="L4" s="734"/>
      <c r="M4" s="734"/>
      <c r="N4" s="734"/>
      <c r="O4" s="734"/>
      <c r="P4" s="734"/>
      <c r="Q4" s="734"/>
    </row>
    <row r="5" spans="1:17" ht="25.5" customHeight="1" x14ac:dyDescent="0.25">
      <c r="A5" s="741" t="s">
        <v>131</v>
      </c>
      <c r="B5" s="741"/>
      <c r="C5" s="742"/>
      <c r="D5" s="742"/>
      <c r="E5" s="272"/>
      <c r="F5" s="273"/>
      <c r="G5" s="253"/>
      <c r="H5" s="253"/>
      <c r="I5" s="195"/>
      <c r="J5" s="744" t="s">
        <v>131</v>
      </c>
      <c r="K5" s="744"/>
      <c r="L5" s="745"/>
      <c r="M5" s="745"/>
      <c r="N5" s="513"/>
      <c r="O5" s="407"/>
      <c r="P5" s="375"/>
      <c r="Q5" s="375"/>
    </row>
    <row r="6" spans="1:17" x14ac:dyDescent="0.25">
      <c r="A6" s="274"/>
      <c r="B6" s="93" t="s">
        <v>132</v>
      </c>
      <c r="C6" s="96" t="s">
        <v>106</v>
      </c>
      <c r="D6" s="97" t="s">
        <v>40</v>
      </c>
      <c r="E6"/>
      <c r="F6"/>
      <c r="J6" s="408"/>
      <c r="K6" s="514" t="s">
        <v>132</v>
      </c>
      <c r="L6" s="409" t="s">
        <v>106</v>
      </c>
      <c r="M6" s="410" t="s">
        <v>40</v>
      </c>
      <c r="N6" s="352"/>
      <c r="O6" s="352"/>
      <c r="P6" s="352"/>
      <c r="Q6" s="352"/>
    </row>
    <row r="7" spans="1:17" x14ac:dyDescent="0.25">
      <c r="A7" s="275" t="s">
        <v>90</v>
      </c>
      <c r="B7" s="215"/>
      <c r="C7" s="144"/>
      <c r="D7" s="146">
        <f>(B7*SUM(Pg4_salaries!E8:E12)) + (C7*SUM(Pg4_salaries!E8:E12))</f>
        <v>0</v>
      </c>
      <c r="E7"/>
      <c r="F7"/>
      <c r="J7" s="411" t="s">
        <v>90</v>
      </c>
      <c r="K7" s="517">
        <v>0.28000000000000003</v>
      </c>
      <c r="L7" s="432">
        <v>0.05</v>
      </c>
      <c r="M7" s="412">
        <f>(K7*SUM(Pg4_salaries!K8:K12)) + (L7*SUM(Pg4_salaries!K8:K12))</f>
        <v>3630.0000000000005</v>
      </c>
      <c r="N7" s="352"/>
      <c r="O7" s="352"/>
      <c r="P7" s="352"/>
      <c r="Q7" s="352"/>
    </row>
    <row r="8" spans="1:17" x14ac:dyDescent="0.25">
      <c r="A8" s="116"/>
      <c r="B8" s="101"/>
      <c r="C8" s="102"/>
      <c r="D8" s="103"/>
      <c r="E8"/>
      <c r="F8"/>
      <c r="J8" s="352"/>
      <c r="K8" s="413"/>
      <c r="L8" s="414"/>
      <c r="M8" s="415"/>
      <c r="N8" s="352"/>
      <c r="O8" s="352"/>
      <c r="P8" s="352"/>
      <c r="Q8" s="352"/>
    </row>
    <row r="9" spans="1:17" x14ac:dyDescent="0.25">
      <c r="A9" s="275" t="s">
        <v>15</v>
      </c>
      <c r="B9" s="215"/>
      <c r="C9" s="145"/>
      <c r="D9" s="146">
        <f>(B9*SUM(Pg4_salaries!E13:E17)) + (C9*SUM(Pg4_salaries!E13:E17))</f>
        <v>0</v>
      </c>
      <c r="E9"/>
      <c r="F9"/>
      <c r="J9" s="411" t="s">
        <v>15</v>
      </c>
      <c r="K9" s="517">
        <v>0.28000000000000003</v>
      </c>
      <c r="L9" s="433">
        <v>0.05</v>
      </c>
      <c r="M9" s="412">
        <f>(K9*SUM(Pg4_salaries!K13:K17)) + (L9*SUM(Pg4_salaries!K13:K17))</f>
        <v>8019.0000000000009</v>
      </c>
      <c r="N9" s="352"/>
      <c r="O9" s="352"/>
      <c r="P9" s="352"/>
      <c r="Q9" s="352"/>
    </row>
    <row r="10" spans="1:17" x14ac:dyDescent="0.25">
      <c r="A10" s="116"/>
      <c r="B10" s="101"/>
      <c r="C10" s="102"/>
      <c r="D10" s="104"/>
      <c r="E10"/>
      <c r="F10"/>
      <c r="J10" s="352"/>
      <c r="K10" s="413"/>
      <c r="L10" s="414"/>
      <c r="M10" s="415"/>
      <c r="N10" s="352"/>
      <c r="O10" s="352"/>
      <c r="P10" s="352"/>
      <c r="Q10" s="352"/>
    </row>
    <row r="11" spans="1:17" x14ac:dyDescent="0.25">
      <c r="A11" s="275" t="s">
        <v>16</v>
      </c>
      <c r="B11" s="215"/>
      <c r="C11" s="145"/>
      <c r="D11" s="146">
        <f>(B11*SUM(Pg4_salaries!E18:E22)) + (C11*SUM(Pg4_salaries!E18:E22))</f>
        <v>0</v>
      </c>
      <c r="E11"/>
      <c r="F11"/>
      <c r="J11" s="411" t="s">
        <v>16</v>
      </c>
      <c r="K11" s="517"/>
      <c r="L11" s="433"/>
      <c r="M11" s="412">
        <f>(K11*SUM(Pg4_salaries!K18:K22)) + (L11*SUM(Pg4_salaries!K18:K22))</f>
        <v>0</v>
      </c>
      <c r="N11" s="352"/>
      <c r="O11" s="352"/>
      <c r="P11" s="352"/>
      <c r="Q11" s="352"/>
    </row>
    <row r="12" spans="1:17" x14ac:dyDescent="0.25">
      <c r="A12" s="116"/>
      <c r="B12" s="101"/>
      <c r="C12" s="102"/>
      <c r="D12" s="103"/>
      <c r="E12"/>
      <c r="F12"/>
      <c r="J12" s="352"/>
      <c r="K12" s="413"/>
      <c r="L12" s="414"/>
      <c r="M12" s="415"/>
      <c r="N12" s="352"/>
      <c r="O12" s="352"/>
      <c r="P12" s="352"/>
      <c r="Q12" s="352"/>
    </row>
    <row r="13" spans="1:17" x14ac:dyDescent="0.25">
      <c r="A13" s="275" t="s">
        <v>17</v>
      </c>
      <c r="B13" s="215"/>
      <c r="C13" s="145"/>
      <c r="D13" s="146">
        <f>(B13*SUM(Pg4_salaries!E23:E27)) + (C13*SUM(Pg4_salaries!E23:E27))</f>
        <v>0</v>
      </c>
      <c r="E13"/>
      <c r="F13"/>
      <c r="J13" s="411" t="s">
        <v>17</v>
      </c>
      <c r="K13" s="517"/>
      <c r="L13" s="433"/>
      <c r="M13" s="412">
        <f>(K13*SUM(Pg4_salaries!K23:K27)) + (L13*SUM(Pg4_salaries!K23:K27))</f>
        <v>0</v>
      </c>
      <c r="N13" s="352"/>
      <c r="O13" s="352"/>
      <c r="P13" s="352"/>
      <c r="Q13" s="352"/>
    </row>
    <row r="14" spans="1:17" x14ac:dyDescent="0.25">
      <c r="A14" s="116"/>
      <c r="B14" s="101"/>
      <c r="C14" s="102"/>
      <c r="D14" s="103"/>
      <c r="E14"/>
      <c r="F14"/>
      <c r="J14" s="352"/>
      <c r="K14" s="413"/>
      <c r="L14" s="414"/>
      <c r="M14" s="415"/>
      <c r="N14" s="352"/>
      <c r="O14" s="352"/>
      <c r="P14" s="352"/>
      <c r="Q14" s="352"/>
    </row>
    <row r="15" spans="1:17" x14ac:dyDescent="0.25">
      <c r="A15" s="275" t="s">
        <v>197</v>
      </c>
      <c r="B15" s="213"/>
      <c r="C15" s="145"/>
      <c r="D15" s="146">
        <f>(B15*SUM(Pg4_salaries!E28:E32)) + (C15*SUM(Pg4_salaries!E28:E32))</f>
        <v>0</v>
      </c>
      <c r="E15"/>
      <c r="F15"/>
      <c r="J15" s="411" t="s">
        <v>198</v>
      </c>
      <c r="K15" s="518"/>
      <c r="L15" s="433"/>
      <c r="M15" s="412">
        <f>(K15*SUM(Pg4_salaries!K28:K32)) + (L15*SUM(Pg4_salaries!K28:K32))</f>
        <v>0</v>
      </c>
      <c r="N15" s="352"/>
      <c r="O15" s="352"/>
      <c r="P15" s="352"/>
      <c r="Q15" s="352"/>
    </row>
    <row r="16" spans="1:17" ht="15.75" thickBot="1" x14ac:dyDescent="0.3">
      <c r="A16" s="116"/>
      <c r="B16" s="78"/>
      <c r="C16" s="79"/>
      <c r="D16" s="105"/>
      <c r="E16"/>
      <c r="F16"/>
      <c r="J16" s="352"/>
      <c r="K16" s="416"/>
      <c r="L16" s="417"/>
      <c r="M16" s="418"/>
      <c r="N16" s="352"/>
      <c r="O16" s="352"/>
      <c r="P16" s="352"/>
      <c r="Q16" s="352"/>
    </row>
    <row r="17" spans="1:17" ht="15.75" thickBot="1" x14ac:dyDescent="0.3">
      <c r="A17" s="116"/>
      <c r="B17" s="739" t="s">
        <v>18</v>
      </c>
      <c r="C17" s="740"/>
      <c r="D17" s="147">
        <f>SUM(D7:D15)</f>
        <v>0</v>
      </c>
      <c r="E17"/>
      <c r="F17" s="80"/>
      <c r="J17" s="352"/>
      <c r="K17" s="732" t="s">
        <v>18</v>
      </c>
      <c r="L17" s="733"/>
      <c r="M17" s="419">
        <f>SUM(M7:M15)</f>
        <v>11649.000000000002</v>
      </c>
      <c r="N17" s="352"/>
      <c r="O17" s="420"/>
      <c r="P17" s="352"/>
      <c r="Q17" s="352"/>
    </row>
    <row r="18" spans="1:17" ht="15.75" thickBot="1" x14ac:dyDescent="0.3">
      <c r="A18" s="276"/>
      <c r="B18" s="19"/>
      <c r="C18" s="41"/>
      <c r="D18" s="119"/>
      <c r="E18" s="20"/>
      <c r="F18" s="21"/>
      <c r="J18" s="421"/>
      <c r="K18" s="422"/>
      <c r="L18" s="417"/>
      <c r="M18" s="423"/>
      <c r="N18" s="375"/>
      <c r="O18" s="347"/>
      <c r="P18" s="352"/>
      <c r="Q18" s="352"/>
    </row>
    <row r="19" spans="1:17" ht="15.75" thickBot="1" x14ac:dyDescent="0.3">
      <c r="A19" s="277" t="s">
        <v>91</v>
      </c>
      <c r="B19" s="277"/>
      <c r="C19" s="278"/>
      <c r="D19" s="148">
        <f>Pg4_salaries!E33+Pg5_fringe_contracts!D17</f>
        <v>0</v>
      </c>
      <c r="E19" s="116"/>
      <c r="F19" s="116"/>
      <c r="G19" s="116"/>
      <c r="H19" s="116"/>
      <c r="J19" s="424" t="s">
        <v>91</v>
      </c>
      <c r="K19" s="424"/>
      <c r="L19" s="425"/>
      <c r="M19" s="426">
        <f>Pg4_salaries!K33+Pg5_fringe_contracts!M17</f>
        <v>61749</v>
      </c>
      <c r="N19" s="352"/>
      <c r="O19" s="352"/>
      <c r="P19" s="352"/>
      <c r="Q19" s="352"/>
    </row>
    <row r="20" spans="1:17" x14ac:dyDescent="0.25">
      <c r="A20" s="275"/>
      <c r="B20" s="257"/>
      <c r="C20" s="15"/>
      <c r="D20" s="116"/>
      <c r="E20" s="116"/>
      <c r="F20" s="21"/>
      <c r="G20" s="116"/>
      <c r="H20" s="116"/>
      <c r="J20" s="411"/>
      <c r="K20" s="383"/>
      <c r="L20" s="379"/>
      <c r="M20" s="352"/>
      <c r="N20" s="352"/>
      <c r="O20" s="347"/>
      <c r="P20" s="352"/>
      <c r="Q20" s="352"/>
    </row>
    <row r="21" spans="1:17" ht="30" customHeight="1" x14ac:dyDescent="0.25">
      <c r="A21" s="748" t="s">
        <v>141</v>
      </c>
      <c r="B21" s="748"/>
      <c r="C21" s="748"/>
      <c r="D21" s="748"/>
      <c r="E21" s="748"/>
      <c r="F21" s="748"/>
      <c r="G21" s="748"/>
      <c r="H21" s="748"/>
      <c r="I21" s="200"/>
      <c r="J21" s="734" t="s">
        <v>141</v>
      </c>
      <c r="K21" s="734"/>
      <c r="L21" s="734"/>
      <c r="M21" s="734"/>
      <c r="N21" s="734"/>
      <c r="O21" s="734"/>
      <c r="P21" s="734"/>
      <c r="Q21" s="734"/>
    </row>
    <row r="22" spans="1:17" ht="10.5" customHeight="1" thickBot="1" x14ac:dyDescent="0.3">
      <c r="A22" s="279"/>
      <c r="B22" s="280"/>
      <c r="C22" s="42"/>
      <c r="D22" s="281"/>
      <c r="E22" s="281"/>
      <c r="F22" s="42"/>
      <c r="G22" s="281"/>
      <c r="H22" s="281"/>
      <c r="I22" s="195"/>
      <c r="J22" s="427"/>
      <c r="K22" s="428"/>
      <c r="L22" s="429"/>
      <c r="M22" s="430"/>
      <c r="N22" s="430"/>
      <c r="O22" s="429"/>
      <c r="P22" s="430"/>
      <c r="Q22" s="430"/>
    </row>
    <row r="23" spans="1:17" ht="27" customHeight="1" x14ac:dyDescent="0.25">
      <c r="A23" s="749" t="s">
        <v>37</v>
      </c>
      <c r="B23" s="749"/>
      <c r="C23" s="749"/>
      <c r="D23" s="749"/>
      <c r="E23" s="749"/>
      <c r="F23" s="749"/>
      <c r="G23" s="749"/>
      <c r="H23" s="749"/>
      <c r="I23" s="198"/>
      <c r="J23" s="735" t="s">
        <v>37</v>
      </c>
      <c r="K23" s="735"/>
      <c r="L23" s="735"/>
      <c r="M23" s="735"/>
      <c r="N23" s="735"/>
      <c r="O23" s="735"/>
      <c r="P23" s="735"/>
      <c r="Q23" s="735"/>
    </row>
    <row r="24" spans="1:17" ht="19.5" customHeight="1" x14ac:dyDescent="0.25">
      <c r="A24" s="282" t="s">
        <v>146</v>
      </c>
      <c r="B24" s="283"/>
      <c r="C24" s="283"/>
      <c r="D24" s="283"/>
      <c r="E24" s="283"/>
      <c r="F24" s="283"/>
      <c r="G24" s="283"/>
      <c r="H24" s="283"/>
      <c r="I24" s="200"/>
      <c r="J24" s="520" t="s">
        <v>146</v>
      </c>
      <c r="K24" s="516"/>
      <c r="L24" s="516"/>
      <c r="M24" s="516"/>
      <c r="N24" s="516"/>
      <c r="O24" s="516"/>
      <c r="P24" s="516"/>
      <c r="Q24" s="516"/>
    </row>
    <row r="25" spans="1:17" ht="26.25" customHeight="1" x14ac:dyDescent="0.25">
      <c r="A25" s="753" t="s">
        <v>19</v>
      </c>
      <c r="B25" s="754"/>
      <c r="C25" s="755"/>
      <c r="D25" s="255" t="s">
        <v>38</v>
      </c>
      <c r="E25" s="240" t="s">
        <v>6</v>
      </c>
      <c r="F25" s="97" t="s">
        <v>39</v>
      </c>
      <c r="G25" s="116"/>
      <c r="H25" s="253"/>
      <c r="I25" s="195"/>
      <c r="J25" s="736" t="s">
        <v>19</v>
      </c>
      <c r="K25" s="737"/>
      <c r="L25" s="738"/>
      <c r="M25" s="381" t="s">
        <v>38</v>
      </c>
      <c r="N25" s="514" t="s">
        <v>6</v>
      </c>
      <c r="O25" s="410" t="s">
        <v>39</v>
      </c>
      <c r="P25" s="352"/>
      <c r="Q25" s="375"/>
    </row>
    <row r="26" spans="1:17" x14ac:dyDescent="0.25">
      <c r="A26" s="668"/>
      <c r="B26" s="746"/>
      <c r="C26" s="669"/>
      <c r="D26" s="133"/>
      <c r="E26" s="135"/>
      <c r="F26" s="146">
        <f>D26*E26</f>
        <v>0</v>
      </c>
      <c r="G26" s="116"/>
      <c r="J26" s="727" t="s">
        <v>169</v>
      </c>
      <c r="K26" s="728"/>
      <c r="L26" s="729"/>
      <c r="M26" s="434">
        <v>55</v>
      </c>
      <c r="N26" s="435">
        <v>100</v>
      </c>
      <c r="O26" s="412">
        <f>M26*N26</f>
        <v>5500</v>
      </c>
      <c r="P26" s="352"/>
      <c r="Q26" s="352"/>
    </row>
    <row r="27" spans="1:17" x14ac:dyDescent="0.25">
      <c r="A27" s="668"/>
      <c r="B27" s="746"/>
      <c r="C27" s="669"/>
      <c r="D27" s="133"/>
      <c r="E27" s="135"/>
      <c r="F27" s="146">
        <f t="shared" ref="F27:F32" si="0">D27*E27</f>
        <v>0</v>
      </c>
      <c r="G27" s="116"/>
      <c r="J27" s="727"/>
      <c r="K27" s="728"/>
      <c r="L27" s="729"/>
      <c r="M27" s="434"/>
      <c r="N27" s="435"/>
      <c r="O27" s="412">
        <f t="shared" ref="O27:O32" si="1">M27*N27</f>
        <v>0</v>
      </c>
      <c r="P27" s="352"/>
      <c r="Q27" s="352"/>
    </row>
    <row r="28" spans="1:17" x14ac:dyDescent="0.25">
      <c r="A28" s="666"/>
      <c r="B28" s="756"/>
      <c r="C28" s="667"/>
      <c r="D28" s="134"/>
      <c r="E28" s="136"/>
      <c r="F28" s="146">
        <f t="shared" si="0"/>
        <v>0</v>
      </c>
      <c r="G28" s="116"/>
      <c r="J28" s="687"/>
      <c r="K28" s="726"/>
      <c r="L28" s="690"/>
      <c r="M28" s="436"/>
      <c r="N28" s="437"/>
      <c r="O28" s="412">
        <f t="shared" si="1"/>
        <v>0</v>
      </c>
      <c r="P28" s="352"/>
      <c r="Q28" s="352"/>
    </row>
    <row r="29" spans="1:17" x14ac:dyDescent="0.25">
      <c r="A29" s="666"/>
      <c r="B29" s="756"/>
      <c r="C29" s="667"/>
      <c r="D29" s="134"/>
      <c r="E29" s="136"/>
      <c r="F29" s="146">
        <f t="shared" si="0"/>
        <v>0</v>
      </c>
      <c r="G29" s="116"/>
      <c r="J29" s="687"/>
      <c r="K29" s="726"/>
      <c r="L29" s="690"/>
      <c r="M29" s="436"/>
      <c r="N29" s="437"/>
      <c r="O29" s="412">
        <f t="shared" si="1"/>
        <v>0</v>
      </c>
      <c r="P29" s="352"/>
      <c r="Q29" s="352"/>
    </row>
    <row r="30" spans="1:17" x14ac:dyDescent="0.25">
      <c r="A30" s="668"/>
      <c r="B30" s="746"/>
      <c r="C30" s="669"/>
      <c r="D30" s="133"/>
      <c r="E30" s="135"/>
      <c r="F30" s="146">
        <f t="shared" si="0"/>
        <v>0</v>
      </c>
      <c r="G30" s="116"/>
      <c r="J30" s="727"/>
      <c r="K30" s="728"/>
      <c r="L30" s="729"/>
      <c r="M30" s="434"/>
      <c r="N30" s="435"/>
      <c r="O30" s="412">
        <f t="shared" si="1"/>
        <v>0</v>
      </c>
      <c r="P30" s="352"/>
      <c r="Q30" s="352"/>
    </row>
    <row r="31" spans="1:17" x14ac:dyDescent="0.25">
      <c r="A31" s="668"/>
      <c r="B31" s="746"/>
      <c r="C31" s="669"/>
      <c r="D31" s="133"/>
      <c r="E31" s="135"/>
      <c r="F31" s="146">
        <f t="shared" si="0"/>
        <v>0</v>
      </c>
      <c r="G31" s="116"/>
      <c r="J31" s="727"/>
      <c r="K31" s="728"/>
      <c r="L31" s="729"/>
      <c r="M31" s="434"/>
      <c r="N31" s="435"/>
      <c r="O31" s="412">
        <f t="shared" si="1"/>
        <v>0</v>
      </c>
      <c r="P31" s="352"/>
      <c r="Q31" s="352"/>
    </row>
    <row r="32" spans="1:17" x14ac:dyDescent="0.25">
      <c r="A32" s="668"/>
      <c r="B32" s="746"/>
      <c r="C32" s="669"/>
      <c r="D32" s="133"/>
      <c r="E32" s="135"/>
      <c r="F32" s="146">
        <f t="shared" si="0"/>
        <v>0</v>
      </c>
      <c r="G32" s="116"/>
      <c r="J32" s="727"/>
      <c r="K32" s="728"/>
      <c r="L32" s="729"/>
      <c r="M32" s="434"/>
      <c r="N32" s="435"/>
      <c r="O32" s="412">
        <f t="shared" si="1"/>
        <v>0</v>
      </c>
      <c r="P32" s="352"/>
      <c r="Q32" s="352"/>
    </row>
    <row r="33" spans="1:17" ht="15.75" thickBot="1" x14ac:dyDescent="0.3">
      <c r="D33" s="9"/>
      <c r="E33" s="9"/>
      <c r="F33" s="116"/>
      <c r="G33" s="15"/>
      <c r="J33" s="352"/>
      <c r="K33" s="352"/>
      <c r="L33" s="379"/>
      <c r="M33" s="379"/>
      <c r="N33" s="379"/>
      <c r="O33" s="352"/>
      <c r="P33" s="379"/>
      <c r="Q33" s="352"/>
    </row>
    <row r="34" spans="1:17" ht="28.15" customHeight="1" thickBot="1" x14ac:dyDescent="0.3">
      <c r="C34" s="751" t="s">
        <v>75</v>
      </c>
      <c r="D34" s="751"/>
      <c r="E34" s="752"/>
      <c r="F34" s="106">
        <f>SUM(F26:F32)</f>
        <v>0</v>
      </c>
      <c r="G34" s="116"/>
      <c r="J34" s="352"/>
      <c r="K34" s="352"/>
      <c r="L34" s="730" t="s">
        <v>75</v>
      </c>
      <c r="M34" s="730"/>
      <c r="N34" s="731"/>
      <c r="O34" s="431">
        <f>SUM(O26:O32)</f>
        <v>5500</v>
      </c>
      <c r="P34" s="352"/>
      <c r="Q34" s="352"/>
    </row>
    <row r="35" spans="1:17" s="116" customFormat="1" x14ac:dyDescent="0.25">
      <c r="C35" s="15"/>
      <c r="F35" s="15"/>
      <c r="I35" s="528"/>
      <c r="J35" s="352"/>
      <c r="K35" s="352"/>
      <c r="L35" s="352"/>
      <c r="M35" s="352"/>
      <c r="N35" s="352"/>
      <c r="O35" s="352"/>
      <c r="P35" s="352"/>
      <c r="Q35" s="352"/>
    </row>
    <row r="36" spans="1:17" s="116" customFormat="1" x14ac:dyDescent="0.25">
      <c r="A36" s="525" t="s">
        <v>209</v>
      </c>
      <c r="C36" s="15"/>
      <c r="F36" s="15"/>
      <c r="I36" s="528"/>
      <c r="J36" s="524" t="s">
        <v>209</v>
      </c>
      <c r="K36" s="352"/>
      <c r="L36" s="379"/>
      <c r="M36" s="352"/>
      <c r="N36" s="352"/>
      <c r="O36" s="379"/>
      <c r="P36" s="352"/>
      <c r="Q36" s="352"/>
    </row>
    <row r="37" spans="1:17" s="116" customFormat="1" ht="15.75" thickBot="1" x14ac:dyDescent="0.3">
      <c r="A37" s="530"/>
      <c r="C37" s="15"/>
      <c r="F37" s="15"/>
      <c r="I37" s="528"/>
      <c r="J37" s="529"/>
      <c r="K37" s="352"/>
      <c r="L37" s="379"/>
      <c r="M37" s="352"/>
      <c r="N37" s="352"/>
      <c r="O37" s="379"/>
      <c r="P37" s="352"/>
      <c r="Q37" s="352"/>
    </row>
    <row r="38" spans="1:17" x14ac:dyDescent="0.25">
      <c r="A38" s="702"/>
      <c r="B38" s="703"/>
      <c r="C38" s="703"/>
      <c r="D38" s="703"/>
      <c r="E38" s="703"/>
      <c r="F38" s="703"/>
      <c r="G38" s="704"/>
      <c r="J38" s="711"/>
      <c r="K38" s="712"/>
      <c r="L38" s="712"/>
      <c r="M38" s="712"/>
      <c r="N38" s="712"/>
      <c r="O38" s="712"/>
      <c r="P38" s="713"/>
      <c r="Q38" s="352"/>
    </row>
    <row r="39" spans="1:17" x14ac:dyDescent="0.25">
      <c r="A39" s="705"/>
      <c r="B39" s="706"/>
      <c r="C39" s="706"/>
      <c r="D39" s="706"/>
      <c r="E39" s="706"/>
      <c r="F39" s="706"/>
      <c r="G39" s="707"/>
      <c r="J39" s="714"/>
      <c r="K39" s="715"/>
      <c r="L39" s="715"/>
      <c r="M39" s="715"/>
      <c r="N39" s="715"/>
      <c r="O39" s="715"/>
      <c r="P39" s="716"/>
      <c r="Q39" s="352"/>
    </row>
    <row r="40" spans="1:17" x14ac:dyDescent="0.25">
      <c r="A40" s="705"/>
      <c r="B40" s="706"/>
      <c r="C40" s="706"/>
      <c r="D40" s="706"/>
      <c r="E40" s="706"/>
      <c r="F40" s="706"/>
      <c r="G40" s="707"/>
      <c r="J40" s="714"/>
      <c r="K40" s="715"/>
      <c r="L40" s="715"/>
      <c r="M40" s="715"/>
      <c r="N40" s="715"/>
      <c r="O40" s="715"/>
      <c r="P40" s="716"/>
      <c r="Q40" s="352"/>
    </row>
    <row r="41" spans="1:17" x14ac:dyDescent="0.25">
      <c r="A41" s="705"/>
      <c r="B41" s="706"/>
      <c r="C41" s="706"/>
      <c r="D41" s="706"/>
      <c r="E41" s="706"/>
      <c r="F41" s="706"/>
      <c r="G41" s="707"/>
      <c r="J41" s="714"/>
      <c r="K41" s="715"/>
      <c r="L41" s="715"/>
      <c r="M41" s="715"/>
      <c r="N41" s="715"/>
      <c r="O41" s="715"/>
      <c r="P41" s="716"/>
      <c r="Q41" s="352"/>
    </row>
    <row r="42" spans="1:17" ht="15.75" thickBot="1" x14ac:dyDescent="0.3">
      <c r="A42" s="708"/>
      <c r="B42" s="709"/>
      <c r="C42" s="709"/>
      <c r="D42" s="709"/>
      <c r="E42" s="709"/>
      <c r="F42" s="709"/>
      <c r="G42" s="710"/>
      <c r="J42" s="717"/>
      <c r="K42" s="718"/>
      <c r="L42" s="718"/>
      <c r="M42" s="718"/>
      <c r="N42" s="718"/>
      <c r="O42" s="718"/>
      <c r="P42" s="719"/>
      <c r="Q42" s="352"/>
    </row>
    <row r="43" spans="1:17" x14ac:dyDescent="0.25">
      <c r="J43" s="352"/>
      <c r="K43" s="352"/>
      <c r="L43" s="352"/>
      <c r="M43" s="352"/>
      <c r="N43" s="352"/>
      <c r="O43" s="352"/>
      <c r="P43" s="352"/>
      <c r="Q43" s="352"/>
    </row>
  </sheetData>
  <sheetProtection password="C90B" sheet="1" objects="1" scenarios="1"/>
  <mergeCells count="38">
    <mergeCell ref="A38:G42"/>
    <mergeCell ref="J38:P42"/>
    <mergeCell ref="A31:C31"/>
    <mergeCell ref="A32:C32"/>
    <mergeCell ref="C34:E34"/>
    <mergeCell ref="A25:C25"/>
    <mergeCell ref="A26:C26"/>
    <mergeCell ref="A27:C27"/>
    <mergeCell ref="A28:C28"/>
    <mergeCell ref="A29:C29"/>
    <mergeCell ref="A30:C30"/>
    <mergeCell ref="A2:H2"/>
    <mergeCell ref="A3:H3"/>
    <mergeCell ref="A21:H21"/>
    <mergeCell ref="A23:H23"/>
    <mergeCell ref="A4:H4"/>
    <mergeCell ref="A1:H1"/>
    <mergeCell ref="B17:C17"/>
    <mergeCell ref="A5:B5"/>
    <mergeCell ref="C5:D5"/>
    <mergeCell ref="J1:Q1"/>
    <mergeCell ref="J2:Q2"/>
    <mergeCell ref="J3:Q3"/>
    <mergeCell ref="J4:Q4"/>
    <mergeCell ref="J5:K5"/>
    <mergeCell ref="L5:M5"/>
    <mergeCell ref="K17:L17"/>
    <mergeCell ref="J21:Q21"/>
    <mergeCell ref="J23:Q23"/>
    <mergeCell ref="J25:L25"/>
    <mergeCell ref="J26:L26"/>
    <mergeCell ref="J27:L27"/>
    <mergeCell ref="J28:L28"/>
    <mergeCell ref="J29:L29"/>
    <mergeCell ref="J30:L30"/>
    <mergeCell ref="J31:L31"/>
    <mergeCell ref="J32:L32"/>
    <mergeCell ref="L34:N34"/>
  </mergeCells>
  <pageMargins left="0.7" right="0.7" top="0.75" bottom="0.75" header="0.3" footer="0.3"/>
  <pageSetup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3"/>
  <sheetViews>
    <sheetView zoomScale="90" zoomScaleNormal="90" workbookViewId="0">
      <selection activeCell="I2" sqref="I2:O2"/>
    </sheetView>
  </sheetViews>
  <sheetFormatPr defaultRowHeight="15" x14ac:dyDescent="0.25"/>
  <cols>
    <col min="1" max="1" width="46.140625" style="8" customWidth="1"/>
    <col min="2" max="2" width="14.42578125" style="9" customWidth="1"/>
    <col min="3" max="3" width="14.85546875" style="8" customWidth="1"/>
    <col min="4" max="4" width="13" style="9" customWidth="1"/>
    <col min="8" max="8" width="1.7109375" style="173" customWidth="1"/>
    <col min="9" max="9" width="46.140625" customWidth="1"/>
    <col min="10" max="10" width="14.42578125" customWidth="1"/>
    <col min="11" max="11" width="15.42578125" customWidth="1"/>
    <col min="12" max="12" width="13" customWidth="1"/>
  </cols>
  <sheetData>
    <row r="1" spans="1:15" x14ac:dyDescent="0.25">
      <c r="A1" s="626" t="s">
        <v>92</v>
      </c>
      <c r="B1" s="626"/>
      <c r="C1" s="626"/>
      <c r="D1" s="626"/>
      <c r="E1" s="626"/>
      <c r="F1" s="626"/>
      <c r="G1" s="626"/>
      <c r="I1" s="630" t="s">
        <v>151</v>
      </c>
      <c r="J1" s="630"/>
      <c r="K1" s="630"/>
      <c r="L1" s="630"/>
      <c r="M1" s="630"/>
      <c r="N1" s="630"/>
      <c r="O1" s="630"/>
    </row>
    <row r="2" spans="1:15" ht="21" thickBot="1" x14ac:dyDescent="0.35">
      <c r="A2" s="628" t="s">
        <v>35</v>
      </c>
      <c r="B2" s="628"/>
      <c r="C2" s="628"/>
      <c r="D2" s="628"/>
      <c r="E2" s="628"/>
      <c r="F2" s="628"/>
      <c r="G2" s="628"/>
      <c r="I2" s="757" t="s">
        <v>156</v>
      </c>
      <c r="J2" s="757"/>
      <c r="K2" s="757"/>
      <c r="L2" s="757"/>
      <c r="M2" s="757"/>
      <c r="N2" s="757"/>
      <c r="O2" s="757"/>
    </row>
    <row r="3" spans="1:15" s="39" customFormat="1" x14ac:dyDescent="0.25">
      <c r="A3" s="629" t="s">
        <v>41</v>
      </c>
      <c r="B3" s="629"/>
      <c r="C3" s="629"/>
      <c r="D3" s="629"/>
      <c r="E3" s="629"/>
      <c r="F3" s="629"/>
      <c r="G3" s="629"/>
      <c r="H3" s="195"/>
      <c r="I3" s="632" t="s">
        <v>41</v>
      </c>
      <c r="J3" s="632"/>
      <c r="K3" s="632"/>
      <c r="L3" s="632"/>
      <c r="M3" s="632"/>
      <c r="N3" s="632"/>
      <c r="O3" s="632"/>
    </row>
    <row r="4" spans="1:15" ht="33.75" customHeight="1" x14ac:dyDescent="0.25">
      <c r="A4" s="773" t="s">
        <v>118</v>
      </c>
      <c r="B4" s="774"/>
      <c r="C4" s="774"/>
      <c r="D4" s="774"/>
      <c r="E4" s="774"/>
      <c r="F4" s="774"/>
      <c r="G4" s="774"/>
      <c r="I4" s="758" t="s">
        <v>118</v>
      </c>
      <c r="J4" s="759"/>
      <c r="K4" s="759"/>
      <c r="L4" s="759"/>
      <c r="M4" s="759"/>
      <c r="N4" s="759"/>
      <c r="O4" s="759"/>
    </row>
    <row r="5" spans="1:15" ht="9.75" customHeight="1" x14ac:dyDescent="0.25">
      <c r="A5" s="254"/>
      <c r="B5" s="720"/>
      <c r="C5" s="720"/>
      <c r="D5" s="261"/>
      <c r="E5" s="116"/>
      <c r="F5" s="116"/>
      <c r="G5" s="116"/>
      <c r="I5" s="378"/>
      <c r="J5" s="700"/>
      <c r="K5" s="700"/>
      <c r="L5" s="394"/>
      <c r="M5" s="352"/>
      <c r="N5" s="352"/>
      <c r="O5" s="352"/>
    </row>
    <row r="6" spans="1:15" ht="15.75" x14ac:dyDescent="0.25">
      <c r="A6" s="775" t="s">
        <v>41</v>
      </c>
      <c r="B6" s="776"/>
      <c r="C6" s="776"/>
      <c r="D6" s="284"/>
      <c r="E6" s="253"/>
      <c r="F6" s="253"/>
      <c r="G6" s="253"/>
      <c r="I6" s="760" t="s">
        <v>41</v>
      </c>
      <c r="J6" s="761"/>
      <c r="K6" s="761"/>
      <c r="L6" s="438"/>
      <c r="M6" s="375"/>
      <c r="N6" s="375"/>
      <c r="O6" s="375"/>
    </row>
    <row r="7" spans="1:15" ht="19.5" customHeight="1" x14ac:dyDescent="0.25">
      <c r="A7" s="285" t="s">
        <v>5</v>
      </c>
      <c r="B7" s="255" t="s">
        <v>38</v>
      </c>
      <c r="C7" s="286" t="s">
        <v>52</v>
      </c>
      <c r="D7" s="98" t="s">
        <v>40</v>
      </c>
      <c r="E7" s="116"/>
      <c r="F7" s="116"/>
      <c r="G7" s="116"/>
      <c r="I7" s="439" t="s">
        <v>5</v>
      </c>
      <c r="J7" s="381" t="s">
        <v>38</v>
      </c>
      <c r="K7" s="440" t="s">
        <v>52</v>
      </c>
      <c r="L7" s="441" t="s">
        <v>40</v>
      </c>
      <c r="M7" s="352"/>
      <c r="N7" s="352"/>
      <c r="O7" s="352"/>
    </row>
    <row r="8" spans="1:15" x14ac:dyDescent="0.25">
      <c r="A8" s="137"/>
      <c r="B8" s="143"/>
      <c r="C8" s="136"/>
      <c r="D8" s="146">
        <f t="shared" ref="D8:D15" si="0">B8*C8</f>
        <v>0</v>
      </c>
      <c r="I8" s="448" t="s">
        <v>172</v>
      </c>
      <c r="J8" s="406">
        <v>475</v>
      </c>
      <c r="K8" s="437">
        <v>3</v>
      </c>
      <c r="L8" s="412">
        <f t="shared" ref="L8:L15" si="1">J8*K8</f>
        <v>1425</v>
      </c>
      <c r="M8" s="352"/>
      <c r="N8" s="352"/>
      <c r="O8" s="352"/>
    </row>
    <row r="9" spans="1:15" x14ac:dyDescent="0.25">
      <c r="A9" s="137"/>
      <c r="B9" s="143"/>
      <c r="C9" s="136"/>
      <c r="D9" s="146">
        <f t="shared" si="0"/>
        <v>0</v>
      </c>
      <c r="I9" s="448" t="s">
        <v>173</v>
      </c>
      <c r="J9" s="406">
        <v>350</v>
      </c>
      <c r="K9" s="437">
        <v>3</v>
      </c>
      <c r="L9" s="412">
        <f t="shared" si="1"/>
        <v>1050</v>
      </c>
      <c r="M9" s="352"/>
      <c r="N9" s="352"/>
      <c r="O9" s="352"/>
    </row>
    <row r="10" spans="1:15" x14ac:dyDescent="0.25">
      <c r="A10" s="137"/>
      <c r="B10" s="143"/>
      <c r="C10" s="136"/>
      <c r="D10" s="146">
        <f t="shared" si="0"/>
        <v>0</v>
      </c>
      <c r="I10" s="448" t="s">
        <v>164</v>
      </c>
      <c r="J10" s="406">
        <v>0.25</v>
      </c>
      <c r="K10" s="437">
        <v>100</v>
      </c>
      <c r="L10" s="412">
        <f t="shared" si="1"/>
        <v>25</v>
      </c>
      <c r="M10" s="352"/>
      <c r="N10" s="352"/>
      <c r="O10" s="352"/>
    </row>
    <row r="11" spans="1:15" x14ac:dyDescent="0.25">
      <c r="A11" s="137"/>
      <c r="B11" s="143"/>
      <c r="C11" s="136"/>
      <c r="D11" s="146">
        <f t="shared" si="0"/>
        <v>0</v>
      </c>
      <c r="I11" s="448" t="s">
        <v>174</v>
      </c>
      <c r="J11" s="406">
        <v>0.65</v>
      </c>
      <c r="K11" s="437">
        <v>200</v>
      </c>
      <c r="L11" s="412">
        <f t="shared" si="1"/>
        <v>130</v>
      </c>
      <c r="M11" s="352"/>
      <c r="N11" s="352"/>
      <c r="O11" s="352"/>
    </row>
    <row r="12" spans="1:15" x14ac:dyDescent="0.25">
      <c r="A12" s="137"/>
      <c r="B12" s="143"/>
      <c r="C12" s="136"/>
      <c r="D12" s="146">
        <f t="shared" si="0"/>
        <v>0</v>
      </c>
      <c r="I12" s="448" t="s">
        <v>199</v>
      </c>
      <c r="J12" s="406">
        <v>0.1</v>
      </c>
      <c r="K12" s="437">
        <v>1000</v>
      </c>
      <c r="L12" s="412">
        <f t="shared" si="1"/>
        <v>100</v>
      </c>
      <c r="M12" s="352"/>
      <c r="N12" s="352"/>
      <c r="O12" s="352"/>
    </row>
    <row r="13" spans="1:15" x14ac:dyDescent="0.25">
      <c r="A13" s="137"/>
      <c r="B13" s="143"/>
      <c r="C13" s="136"/>
      <c r="D13" s="146">
        <f t="shared" si="0"/>
        <v>0</v>
      </c>
      <c r="I13" s="448"/>
      <c r="J13" s="406"/>
      <c r="K13" s="437"/>
      <c r="L13" s="412">
        <f t="shared" si="1"/>
        <v>0</v>
      </c>
      <c r="M13" s="352"/>
      <c r="N13" s="352"/>
      <c r="O13" s="352"/>
    </row>
    <row r="14" spans="1:15" x14ac:dyDescent="0.25">
      <c r="A14" s="137"/>
      <c r="B14" s="143"/>
      <c r="C14" s="136"/>
      <c r="D14" s="146">
        <f t="shared" si="0"/>
        <v>0</v>
      </c>
      <c r="I14" s="448"/>
      <c r="J14" s="406"/>
      <c r="K14" s="437"/>
      <c r="L14" s="412">
        <f t="shared" si="1"/>
        <v>0</v>
      </c>
      <c r="M14" s="352"/>
      <c r="N14" s="352"/>
      <c r="O14" s="352"/>
    </row>
    <row r="15" spans="1:15" x14ac:dyDescent="0.25">
      <c r="A15" s="137"/>
      <c r="B15" s="142"/>
      <c r="C15" s="135"/>
      <c r="D15" s="153">
        <f t="shared" si="0"/>
        <v>0</v>
      </c>
      <c r="E15" s="39"/>
      <c r="F15" s="39"/>
      <c r="G15" s="39"/>
      <c r="I15" s="448"/>
      <c r="J15" s="405"/>
      <c r="K15" s="435"/>
      <c r="L15" s="442">
        <f t="shared" si="1"/>
        <v>0</v>
      </c>
      <c r="M15" s="375"/>
      <c r="N15" s="375"/>
      <c r="O15" s="375"/>
    </row>
    <row r="16" spans="1:15" x14ac:dyDescent="0.25">
      <c r="A16" s="107" t="s">
        <v>43</v>
      </c>
      <c r="B16" s="95" t="s">
        <v>38</v>
      </c>
      <c r="C16" s="94" t="s">
        <v>52</v>
      </c>
      <c r="D16" s="154"/>
      <c r="I16" s="439" t="s">
        <v>43</v>
      </c>
      <c r="J16" s="381" t="s">
        <v>38</v>
      </c>
      <c r="K16" s="443" t="s">
        <v>52</v>
      </c>
      <c r="L16" s="444"/>
      <c r="M16" s="352"/>
      <c r="N16" s="352"/>
      <c r="O16" s="352"/>
    </row>
    <row r="17" spans="1:15" x14ac:dyDescent="0.25">
      <c r="A17" s="137"/>
      <c r="B17" s="143"/>
      <c r="C17" s="136"/>
      <c r="D17" s="155">
        <f t="shared" ref="D17:D24" si="2">B17*C17</f>
        <v>0</v>
      </c>
      <c r="I17" s="448" t="s">
        <v>165</v>
      </c>
      <c r="J17" s="406">
        <v>0.85</v>
      </c>
      <c r="K17" s="437">
        <v>500</v>
      </c>
      <c r="L17" s="445">
        <f t="shared" ref="L17:L24" si="3">J17*K17</f>
        <v>425</v>
      </c>
      <c r="M17" s="352"/>
      <c r="N17" s="352"/>
      <c r="O17" s="352"/>
    </row>
    <row r="18" spans="1:15" x14ac:dyDescent="0.25">
      <c r="A18" s="137"/>
      <c r="B18" s="143"/>
      <c r="C18" s="136"/>
      <c r="D18" s="155">
        <f t="shared" si="2"/>
        <v>0</v>
      </c>
      <c r="I18" s="448" t="s">
        <v>166</v>
      </c>
      <c r="J18" s="406">
        <v>6.5</v>
      </c>
      <c r="K18" s="437">
        <v>250</v>
      </c>
      <c r="L18" s="445">
        <f t="shared" si="3"/>
        <v>1625</v>
      </c>
      <c r="M18" s="352"/>
      <c r="N18" s="352"/>
      <c r="O18" s="352"/>
    </row>
    <row r="19" spans="1:15" x14ac:dyDescent="0.25">
      <c r="A19" s="137"/>
      <c r="B19" s="143"/>
      <c r="C19" s="136"/>
      <c r="D19" s="155">
        <f t="shared" si="2"/>
        <v>0</v>
      </c>
      <c r="I19" s="448"/>
      <c r="J19" s="406"/>
      <c r="K19" s="437"/>
      <c r="L19" s="445">
        <f t="shared" si="3"/>
        <v>0</v>
      </c>
      <c r="M19" s="352"/>
      <c r="N19" s="352"/>
      <c r="O19" s="352"/>
    </row>
    <row r="20" spans="1:15" x14ac:dyDescent="0.25">
      <c r="A20" s="137"/>
      <c r="B20" s="143"/>
      <c r="C20" s="136"/>
      <c r="D20" s="155">
        <f t="shared" si="2"/>
        <v>0</v>
      </c>
      <c r="I20" s="448"/>
      <c r="J20" s="406"/>
      <c r="K20" s="437"/>
      <c r="L20" s="445">
        <f t="shared" si="3"/>
        <v>0</v>
      </c>
      <c r="M20" s="352"/>
      <c r="N20" s="352"/>
      <c r="O20" s="352"/>
    </row>
    <row r="21" spans="1:15" x14ac:dyDescent="0.25">
      <c r="A21" s="137"/>
      <c r="B21" s="143"/>
      <c r="C21" s="136"/>
      <c r="D21" s="155">
        <f t="shared" si="2"/>
        <v>0</v>
      </c>
      <c r="I21" s="448"/>
      <c r="J21" s="406"/>
      <c r="K21" s="437"/>
      <c r="L21" s="445">
        <f t="shared" si="3"/>
        <v>0</v>
      </c>
      <c r="M21" s="352"/>
      <c r="N21" s="352"/>
      <c r="O21" s="352"/>
    </row>
    <row r="22" spans="1:15" x14ac:dyDescent="0.25">
      <c r="A22" s="137"/>
      <c r="B22" s="143"/>
      <c r="C22" s="136"/>
      <c r="D22" s="146">
        <f t="shared" si="2"/>
        <v>0</v>
      </c>
      <c r="I22" s="448"/>
      <c r="J22" s="406"/>
      <c r="K22" s="437"/>
      <c r="L22" s="412">
        <f t="shared" si="3"/>
        <v>0</v>
      </c>
      <c r="M22" s="352"/>
      <c r="N22" s="352"/>
      <c r="O22" s="352"/>
    </row>
    <row r="23" spans="1:15" x14ac:dyDescent="0.25">
      <c r="A23" s="137"/>
      <c r="B23" s="143"/>
      <c r="C23" s="136"/>
      <c r="D23" s="146">
        <f t="shared" si="2"/>
        <v>0</v>
      </c>
      <c r="I23" s="448"/>
      <c r="J23" s="406"/>
      <c r="K23" s="437"/>
      <c r="L23" s="412">
        <f t="shared" si="3"/>
        <v>0</v>
      </c>
      <c r="M23" s="352"/>
      <c r="N23" s="352"/>
      <c r="O23" s="352"/>
    </row>
    <row r="24" spans="1:15" x14ac:dyDescent="0.25">
      <c r="A24" s="137"/>
      <c r="B24" s="142"/>
      <c r="C24" s="135"/>
      <c r="D24" s="153">
        <f t="shared" si="2"/>
        <v>0</v>
      </c>
      <c r="E24" s="39"/>
      <c r="F24" s="39"/>
      <c r="G24" s="39"/>
      <c r="I24" s="448"/>
      <c r="J24" s="405"/>
      <c r="K24" s="435"/>
      <c r="L24" s="442">
        <f t="shared" si="3"/>
        <v>0</v>
      </c>
      <c r="M24" s="375"/>
      <c r="N24" s="375"/>
      <c r="O24" s="375"/>
    </row>
    <row r="25" spans="1:15" x14ac:dyDescent="0.25">
      <c r="A25" s="107" t="s">
        <v>44</v>
      </c>
      <c r="B25" s="95" t="s">
        <v>38</v>
      </c>
      <c r="C25" s="94" t="s">
        <v>52</v>
      </c>
      <c r="D25" s="156"/>
      <c r="I25" s="439" t="s">
        <v>44</v>
      </c>
      <c r="J25" s="381" t="s">
        <v>38</v>
      </c>
      <c r="K25" s="443" t="s">
        <v>52</v>
      </c>
      <c r="L25" s="446"/>
      <c r="M25" s="352"/>
      <c r="N25" s="352"/>
      <c r="O25" s="352"/>
    </row>
    <row r="26" spans="1:15" x14ac:dyDescent="0.25">
      <c r="A26" s="137"/>
      <c r="B26" s="134"/>
      <c r="C26" s="136"/>
      <c r="D26" s="155">
        <f t="shared" ref="D26:D33" si="4">B26*C26</f>
        <v>0</v>
      </c>
      <c r="I26" s="448" t="s">
        <v>170</v>
      </c>
      <c r="J26" s="436">
        <v>25</v>
      </c>
      <c r="K26" s="437">
        <v>12</v>
      </c>
      <c r="L26" s="445">
        <f t="shared" ref="L26:L33" si="5">J26*K26</f>
        <v>300</v>
      </c>
      <c r="M26" s="352"/>
      <c r="N26" s="352"/>
      <c r="O26" s="352"/>
    </row>
    <row r="27" spans="1:15" x14ac:dyDescent="0.25">
      <c r="A27" s="137"/>
      <c r="B27" s="134"/>
      <c r="C27" s="136"/>
      <c r="D27" s="155">
        <f t="shared" si="4"/>
        <v>0</v>
      </c>
      <c r="I27" s="448" t="s">
        <v>171</v>
      </c>
      <c r="J27" s="436">
        <v>10</v>
      </c>
      <c r="K27" s="437">
        <v>12</v>
      </c>
      <c r="L27" s="445">
        <f t="shared" si="5"/>
        <v>120</v>
      </c>
      <c r="M27" s="352"/>
      <c r="N27" s="352"/>
      <c r="O27" s="352"/>
    </row>
    <row r="28" spans="1:15" x14ac:dyDescent="0.25">
      <c r="A28" s="137"/>
      <c r="B28" s="134"/>
      <c r="C28" s="136"/>
      <c r="D28" s="155">
        <f t="shared" si="4"/>
        <v>0</v>
      </c>
      <c r="I28" s="448"/>
      <c r="J28" s="436"/>
      <c r="K28" s="437"/>
      <c r="L28" s="445">
        <f t="shared" si="5"/>
        <v>0</v>
      </c>
      <c r="M28" s="352"/>
      <c r="N28" s="352"/>
      <c r="O28" s="352"/>
    </row>
    <row r="29" spans="1:15" x14ac:dyDescent="0.25">
      <c r="A29" s="137"/>
      <c r="B29" s="134"/>
      <c r="C29" s="136"/>
      <c r="D29" s="155">
        <f t="shared" si="4"/>
        <v>0</v>
      </c>
      <c r="I29" s="448"/>
      <c r="J29" s="436"/>
      <c r="K29" s="437"/>
      <c r="L29" s="445">
        <f t="shared" si="5"/>
        <v>0</v>
      </c>
      <c r="M29" s="352"/>
      <c r="N29" s="352"/>
      <c r="O29" s="352"/>
    </row>
    <row r="30" spans="1:15" x14ac:dyDescent="0.25">
      <c r="A30" s="137"/>
      <c r="B30" s="134"/>
      <c r="C30" s="136"/>
      <c r="D30" s="155">
        <f t="shared" si="4"/>
        <v>0</v>
      </c>
      <c r="I30" s="448"/>
      <c r="J30" s="436"/>
      <c r="K30" s="437"/>
      <c r="L30" s="445">
        <f t="shared" si="5"/>
        <v>0</v>
      </c>
      <c r="M30" s="352"/>
      <c r="N30" s="352"/>
      <c r="O30" s="352"/>
    </row>
    <row r="31" spans="1:15" x14ac:dyDescent="0.25">
      <c r="A31" s="137"/>
      <c r="B31" s="134"/>
      <c r="C31" s="136"/>
      <c r="D31" s="146">
        <f t="shared" si="4"/>
        <v>0</v>
      </c>
      <c r="I31" s="448"/>
      <c r="J31" s="436"/>
      <c r="K31" s="437"/>
      <c r="L31" s="412">
        <f t="shared" si="5"/>
        <v>0</v>
      </c>
      <c r="M31" s="352"/>
      <c r="N31" s="352"/>
      <c r="O31" s="352"/>
    </row>
    <row r="32" spans="1:15" x14ac:dyDescent="0.25">
      <c r="A32" s="137"/>
      <c r="B32" s="134"/>
      <c r="C32" s="136"/>
      <c r="D32" s="146">
        <f t="shared" si="4"/>
        <v>0</v>
      </c>
      <c r="I32" s="448"/>
      <c r="J32" s="436"/>
      <c r="K32" s="437"/>
      <c r="L32" s="412">
        <f t="shared" si="5"/>
        <v>0</v>
      </c>
      <c r="M32" s="352"/>
      <c r="N32" s="352"/>
      <c r="O32" s="352"/>
    </row>
    <row r="33" spans="1:15" ht="15.75" thickBot="1" x14ac:dyDescent="0.3">
      <c r="A33" s="137"/>
      <c r="B33" s="133"/>
      <c r="C33" s="135"/>
      <c r="D33" s="157">
        <f t="shared" si="4"/>
        <v>0</v>
      </c>
      <c r="E33" s="85"/>
      <c r="F33" s="85"/>
      <c r="G33" s="85"/>
      <c r="I33" s="448"/>
      <c r="J33" s="434"/>
      <c r="K33" s="435"/>
      <c r="L33" s="447">
        <f t="shared" si="5"/>
        <v>0</v>
      </c>
      <c r="M33" s="375"/>
      <c r="N33" s="375"/>
      <c r="O33" s="375"/>
    </row>
    <row r="34" spans="1:15" ht="21.75" customHeight="1" thickBot="1" x14ac:dyDescent="0.3">
      <c r="A34" s="771" t="s">
        <v>42</v>
      </c>
      <c r="B34" s="771"/>
      <c r="C34" s="772"/>
      <c r="D34" s="148">
        <f>SUM(D8:D33)</f>
        <v>0</v>
      </c>
      <c r="I34" s="777" t="s">
        <v>42</v>
      </c>
      <c r="J34" s="777"/>
      <c r="K34" s="778"/>
      <c r="L34" s="426">
        <f>SUM(L8:L33)</f>
        <v>5200</v>
      </c>
      <c r="M34" s="352"/>
      <c r="N34" s="352"/>
      <c r="O34" s="352"/>
    </row>
    <row r="35" spans="1:15" s="116" customFormat="1" x14ac:dyDescent="0.25">
      <c r="B35" s="15"/>
      <c r="D35" s="15"/>
      <c r="H35" s="528"/>
      <c r="I35" s="352"/>
      <c r="J35" s="352"/>
      <c r="K35" s="352"/>
      <c r="L35" s="352"/>
      <c r="M35" s="352"/>
      <c r="N35" s="352"/>
      <c r="O35" s="352"/>
    </row>
    <row r="36" spans="1:15" s="116" customFormat="1" x14ac:dyDescent="0.25">
      <c r="A36" s="525" t="s">
        <v>209</v>
      </c>
      <c r="B36" s="15"/>
      <c r="D36" s="15"/>
      <c r="H36" s="528"/>
      <c r="I36" s="524" t="s">
        <v>209</v>
      </c>
      <c r="J36" s="379"/>
      <c r="K36" s="352"/>
      <c r="L36" s="379"/>
      <c r="M36" s="352"/>
      <c r="N36" s="352"/>
      <c r="O36" s="352"/>
    </row>
    <row r="37" spans="1:15" s="116" customFormat="1" ht="11.45" customHeight="1" thickBot="1" x14ac:dyDescent="0.3">
      <c r="B37" s="15"/>
      <c r="D37" s="15"/>
      <c r="H37" s="528"/>
      <c r="I37" s="352"/>
      <c r="J37" s="379"/>
      <c r="K37" s="352"/>
      <c r="L37" s="379"/>
      <c r="M37" s="352"/>
      <c r="N37" s="352"/>
      <c r="O37" s="352"/>
    </row>
    <row r="38" spans="1:15" x14ac:dyDescent="0.25">
      <c r="A38" s="702"/>
      <c r="B38" s="703"/>
      <c r="C38" s="703"/>
      <c r="D38" s="703"/>
      <c r="E38" s="703"/>
      <c r="F38" s="704"/>
      <c r="I38" s="762"/>
      <c r="J38" s="763"/>
      <c r="K38" s="763"/>
      <c r="L38" s="763"/>
      <c r="M38" s="763"/>
      <c r="N38" s="764"/>
      <c r="O38" s="521"/>
    </row>
    <row r="39" spans="1:15" x14ac:dyDescent="0.25">
      <c r="A39" s="705"/>
      <c r="B39" s="706"/>
      <c r="C39" s="706"/>
      <c r="D39" s="706"/>
      <c r="E39" s="706"/>
      <c r="F39" s="707"/>
      <c r="I39" s="765"/>
      <c r="J39" s="766"/>
      <c r="K39" s="766"/>
      <c r="L39" s="766"/>
      <c r="M39" s="766"/>
      <c r="N39" s="767"/>
      <c r="O39" s="521"/>
    </row>
    <row r="40" spans="1:15" x14ac:dyDescent="0.25">
      <c r="A40" s="705"/>
      <c r="B40" s="706"/>
      <c r="C40" s="706"/>
      <c r="D40" s="706"/>
      <c r="E40" s="706"/>
      <c r="F40" s="707"/>
      <c r="I40" s="765"/>
      <c r="J40" s="766"/>
      <c r="K40" s="766"/>
      <c r="L40" s="766"/>
      <c r="M40" s="766"/>
      <c r="N40" s="767"/>
      <c r="O40" s="521"/>
    </row>
    <row r="41" spans="1:15" x14ac:dyDescent="0.25">
      <c r="A41" s="705"/>
      <c r="B41" s="706"/>
      <c r="C41" s="706"/>
      <c r="D41" s="706"/>
      <c r="E41" s="706"/>
      <c r="F41" s="707"/>
      <c r="I41" s="765"/>
      <c r="J41" s="766"/>
      <c r="K41" s="766"/>
      <c r="L41" s="766"/>
      <c r="M41" s="766"/>
      <c r="N41" s="767"/>
      <c r="O41" s="521"/>
    </row>
    <row r="42" spans="1:15" ht="15.75" thickBot="1" x14ac:dyDescent="0.3">
      <c r="A42" s="708"/>
      <c r="B42" s="709"/>
      <c r="C42" s="709"/>
      <c r="D42" s="709"/>
      <c r="E42" s="709"/>
      <c r="F42" s="710"/>
      <c r="I42" s="768"/>
      <c r="J42" s="769"/>
      <c r="K42" s="769"/>
      <c r="L42" s="769"/>
      <c r="M42" s="769"/>
      <c r="N42" s="770"/>
      <c r="O42" s="521"/>
    </row>
    <row r="43" spans="1:15" x14ac:dyDescent="0.25">
      <c r="I43" s="521"/>
      <c r="J43" s="521"/>
      <c r="K43" s="521"/>
      <c r="L43" s="521"/>
      <c r="M43" s="521"/>
      <c r="N43" s="521"/>
      <c r="O43" s="521"/>
    </row>
  </sheetData>
  <sheetProtection password="C90B" sheet="1" objects="1" scenarios="1"/>
  <mergeCells count="16">
    <mergeCell ref="A38:F42"/>
    <mergeCell ref="I38:N42"/>
    <mergeCell ref="A1:G1"/>
    <mergeCell ref="A34:C34"/>
    <mergeCell ref="B5:C5"/>
    <mergeCell ref="A4:G4"/>
    <mergeCell ref="A2:G2"/>
    <mergeCell ref="A3:G3"/>
    <mergeCell ref="A6:C6"/>
    <mergeCell ref="I34:K34"/>
    <mergeCell ref="I1:O1"/>
    <mergeCell ref="I2:O2"/>
    <mergeCell ref="I3:O3"/>
    <mergeCell ref="I4:O4"/>
    <mergeCell ref="J5:K5"/>
    <mergeCell ref="I6:K6"/>
  </mergeCells>
  <pageMargins left="0.7" right="0.7" top="0.75" bottom="0.75" header="0.3" footer="0.3"/>
  <pageSetup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66"/>
  <sheetViews>
    <sheetView zoomScaleNormal="100" workbookViewId="0">
      <selection activeCell="F1" sqref="F1:I1"/>
    </sheetView>
  </sheetViews>
  <sheetFormatPr defaultRowHeight="15" x14ac:dyDescent="0.25"/>
  <cols>
    <col min="1" max="1" width="38.7109375" style="1" customWidth="1"/>
    <col min="2" max="2" width="18.140625" style="2" customWidth="1"/>
    <col min="3" max="3" width="15.42578125" style="6" customWidth="1"/>
    <col min="4" max="4" width="14.28515625" customWidth="1"/>
    <col min="5" max="5" width="2.28515625" style="173" customWidth="1"/>
    <col min="6" max="6" width="38.7109375" style="116" customWidth="1"/>
    <col min="7" max="7" width="18.140625" style="116" customWidth="1"/>
    <col min="8" max="8" width="15.42578125" style="116" customWidth="1"/>
    <col min="9" max="9" width="13.28515625" style="116" customWidth="1"/>
  </cols>
  <sheetData>
    <row r="1" spans="1:9" x14ac:dyDescent="0.25">
      <c r="A1" s="785" t="s">
        <v>93</v>
      </c>
      <c r="B1" s="785"/>
      <c r="C1" s="785"/>
      <c r="D1" s="785"/>
      <c r="F1" s="779" t="s">
        <v>152</v>
      </c>
      <c r="G1" s="779"/>
      <c r="H1" s="779"/>
      <c r="I1" s="779"/>
    </row>
    <row r="2" spans="1:9" ht="21" thickBot="1" x14ac:dyDescent="0.35">
      <c r="A2" s="628" t="s">
        <v>35</v>
      </c>
      <c r="B2" s="628"/>
      <c r="C2" s="628"/>
      <c r="D2" s="628"/>
      <c r="E2" s="201"/>
      <c r="F2" s="698" t="s">
        <v>156</v>
      </c>
      <c r="G2" s="698"/>
      <c r="H2" s="698"/>
      <c r="I2" s="698"/>
    </row>
    <row r="3" spans="1:9" x14ac:dyDescent="0.25">
      <c r="A3" s="786" t="s">
        <v>188</v>
      </c>
      <c r="B3" s="786"/>
      <c r="C3" s="786"/>
      <c r="D3" s="786"/>
      <c r="E3" s="202"/>
      <c r="F3" s="780" t="s">
        <v>188</v>
      </c>
      <c r="G3" s="780"/>
      <c r="H3" s="780"/>
      <c r="I3" s="780"/>
    </row>
    <row r="4" spans="1:9" ht="27.75" customHeight="1" x14ac:dyDescent="0.25">
      <c r="A4" s="674" t="s">
        <v>133</v>
      </c>
      <c r="B4" s="674"/>
      <c r="C4" s="674"/>
      <c r="D4" s="674"/>
      <c r="E4" s="203"/>
      <c r="F4" s="683" t="s">
        <v>133</v>
      </c>
      <c r="G4" s="683"/>
      <c r="H4" s="683"/>
      <c r="I4" s="683"/>
    </row>
    <row r="5" spans="1:9" ht="15.75" x14ac:dyDescent="0.25">
      <c r="A5" s="288" t="s">
        <v>46</v>
      </c>
      <c r="B5" s="272"/>
      <c r="C5" s="284"/>
      <c r="D5" s="253"/>
      <c r="E5" s="195"/>
      <c r="F5" s="449" t="s">
        <v>46</v>
      </c>
      <c r="G5" s="513"/>
      <c r="H5" s="438"/>
      <c r="I5" s="375"/>
    </row>
    <row r="6" spans="1:9" ht="14.25" customHeight="1" x14ac:dyDescent="0.25">
      <c r="A6" s="787" t="s">
        <v>53</v>
      </c>
      <c r="B6" s="788"/>
      <c r="C6" s="99" t="s">
        <v>47</v>
      </c>
      <c r="D6" s="116"/>
      <c r="F6" s="781" t="s">
        <v>53</v>
      </c>
      <c r="G6" s="782"/>
      <c r="H6" s="441" t="s">
        <v>47</v>
      </c>
      <c r="I6" s="352"/>
    </row>
    <row r="7" spans="1:9" x14ac:dyDescent="0.25">
      <c r="A7" s="789"/>
      <c r="B7" s="790"/>
      <c r="C7" s="158"/>
      <c r="F7" s="783" t="s">
        <v>186</v>
      </c>
      <c r="G7" s="784"/>
      <c r="H7" s="390">
        <v>3500</v>
      </c>
      <c r="I7" s="352"/>
    </row>
    <row r="8" spans="1:9" x14ac:dyDescent="0.25">
      <c r="A8" s="789"/>
      <c r="B8" s="790"/>
      <c r="C8" s="158"/>
      <c r="F8" s="783"/>
      <c r="G8" s="784"/>
      <c r="H8" s="390"/>
      <c r="I8" s="352"/>
    </row>
    <row r="9" spans="1:9" x14ac:dyDescent="0.25">
      <c r="A9" s="789"/>
      <c r="B9" s="790"/>
      <c r="C9" s="158"/>
      <c r="F9" s="783"/>
      <c r="G9" s="784"/>
      <c r="H9" s="390"/>
      <c r="I9" s="352"/>
    </row>
    <row r="10" spans="1:9" ht="15.75" thickBot="1" x14ac:dyDescent="0.3">
      <c r="A10" s="789"/>
      <c r="B10" s="790"/>
      <c r="C10" s="159"/>
      <c r="F10" s="783"/>
      <c r="G10" s="784"/>
      <c r="H10" s="452"/>
      <c r="I10" s="352"/>
    </row>
    <row r="11" spans="1:9" ht="15.75" thickBot="1" x14ac:dyDescent="0.3">
      <c r="A11" s="809" t="s">
        <v>76</v>
      </c>
      <c r="B11" s="810"/>
      <c r="C11" s="160">
        <f>SUM(C7:C10)</f>
        <v>0</v>
      </c>
      <c r="D11" s="116"/>
      <c r="F11" s="811" t="s">
        <v>76</v>
      </c>
      <c r="G11" s="692"/>
      <c r="H11" s="450">
        <f>SUM(H7:H10)</f>
        <v>3500</v>
      </c>
      <c r="I11" s="352"/>
    </row>
    <row r="12" spans="1:9" x14ac:dyDescent="0.25">
      <c r="A12" s="250"/>
      <c r="B12" s="251"/>
      <c r="C12" s="522"/>
      <c r="D12" s="253"/>
      <c r="E12" s="195"/>
      <c r="F12" s="370"/>
      <c r="G12" s="371"/>
      <c r="H12" s="523"/>
      <c r="I12" s="375"/>
    </row>
    <row r="13" spans="1:9" x14ac:dyDescent="0.25">
      <c r="A13" s="525" t="s">
        <v>209</v>
      </c>
      <c r="B13" s="251"/>
      <c r="C13" s="7"/>
      <c r="D13" s="253"/>
      <c r="E13" s="195"/>
      <c r="F13" s="524" t="s">
        <v>209</v>
      </c>
      <c r="G13" s="371"/>
      <c r="H13" s="456"/>
      <c r="I13" s="375"/>
    </row>
    <row r="14" spans="1:9" ht="15.75" thickBot="1" x14ac:dyDescent="0.3">
      <c r="A14" s="257"/>
      <c r="B14" s="293"/>
      <c r="C14" s="527"/>
      <c r="D14" s="116"/>
      <c r="F14" s="383"/>
      <c r="G14" s="460"/>
      <c r="H14" s="526"/>
      <c r="I14" s="352"/>
    </row>
    <row r="15" spans="1:9" x14ac:dyDescent="0.25">
      <c r="A15" s="791"/>
      <c r="B15" s="792"/>
      <c r="C15" s="792"/>
      <c r="D15" s="793"/>
      <c r="F15" s="800"/>
      <c r="G15" s="801"/>
      <c r="H15" s="801"/>
      <c r="I15" s="802"/>
    </row>
    <row r="16" spans="1:9" x14ac:dyDescent="0.25">
      <c r="A16" s="794"/>
      <c r="B16" s="795"/>
      <c r="C16" s="795"/>
      <c r="D16" s="796"/>
      <c r="F16" s="803"/>
      <c r="G16" s="804"/>
      <c r="H16" s="804"/>
      <c r="I16" s="805"/>
    </row>
    <row r="17" spans="1:9" x14ac:dyDescent="0.25">
      <c r="A17" s="794"/>
      <c r="B17" s="795"/>
      <c r="C17" s="795"/>
      <c r="D17" s="796"/>
      <c r="F17" s="803"/>
      <c r="G17" s="804"/>
      <c r="H17" s="804"/>
      <c r="I17" s="805"/>
    </row>
    <row r="18" spans="1:9" x14ac:dyDescent="0.25">
      <c r="A18" s="794"/>
      <c r="B18" s="795"/>
      <c r="C18" s="795"/>
      <c r="D18" s="796"/>
      <c r="F18" s="803"/>
      <c r="G18" s="804"/>
      <c r="H18" s="804"/>
      <c r="I18" s="805"/>
    </row>
    <row r="19" spans="1:9" ht="21" customHeight="1" thickBot="1" x14ac:dyDescent="0.3">
      <c r="A19" s="797"/>
      <c r="B19" s="798"/>
      <c r="C19" s="798"/>
      <c r="D19" s="799"/>
      <c r="F19" s="806"/>
      <c r="G19" s="807"/>
      <c r="H19" s="807"/>
      <c r="I19" s="808"/>
    </row>
    <row r="20" spans="1:9" x14ac:dyDescent="0.25">
      <c r="A20" s="3"/>
      <c r="C20" s="13"/>
      <c r="F20" s="352"/>
      <c r="G20" s="352"/>
      <c r="H20" s="352"/>
      <c r="I20" s="352"/>
    </row>
    <row r="21" spans="1:9" x14ac:dyDescent="0.25">
      <c r="A21" s="3"/>
      <c r="C21" s="13"/>
    </row>
    <row r="22" spans="1:9" x14ac:dyDescent="0.25">
      <c r="A22" s="5"/>
      <c r="B22" s="12"/>
      <c r="C22" s="13"/>
    </row>
    <row r="23" spans="1:9" x14ac:dyDescent="0.25">
      <c r="A23" s="5"/>
      <c r="B23" s="12"/>
      <c r="C23" s="13"/>
    </row>
    <row r="24" spans="1:9" x14ac:dyDescent="0.25">
      <c r="A24" s="5"/>
      <c r="B24" s="12"/>
      <c r="C24" s="13"/>
    </row>
    <row r="25" spans="1:9" x14ac:dyDescent="0.25">
      <c r="A25" s="5"/>
      <c r="B25" s="12"/>
      <c r="C25" s="13"/>
    </row>
    <row r="26" spans="1:9" x14ac:dyDescent="0.25">
      <c r="A26" s="5"/>
      <c r="B26" s="12"/>
      <c r="C26" s="13"/>
    </row>
    <row r="27" spans="1:9" x14ac:dyDescent="0.25">
      <c r="A27" s="5"/>
      <c r="B27" s="12"/>
      <c r="C27" s="13"/>
    </row>
    <row r="28" spans="1:9" x14ac:dyDescent="0.25">
      <c r="A28" s="5"/>
      <c r="B28" s="12"/>
      <c r="C28" s="13"/>
    </row>
    <row r="29" spans="1:9" x14ac:dyDescent="0.25">
      <c r="A29" s="5"/>
      <c r="B29" s="12"/>
      <c r="C29" s="13"/>
    </row>
    <row r="30" spans="1:9" x14ac:dyDescent="0.25">
      <c r="A30" s="5"/>
      <c r="B30" s="12"/>
      <c r="C30" s="13"/>
    </row>
    <row r="31" spans="1:9" x14ac:dyDescent="0.25">
      <c r="A31" s="5"/>
      <c r="B31" s="12"/>
      <c r="C31" s="13"/>
    </row>
    <row r="32" spans="1:9" x14ac:dyDescent="0.25">
      <c r="A32" s="5"/>
      <c r="B32" s="12"/>
      <c r="C32" s="13"/>
    </row>
    <row r="33" spans="1:3" x14ac:dyDescent="0.25">
      <c r="A33" s="5"/>
      <c r="B33" s="12"/>
      <c r="C33" s="13"/>
    </row>
    <row r="34" spans="1:3" x14ac:dyDescent="0.25">
      <c r="A34" s="5"/>
      <c r="B34" s="12"/>
      <c r="C34" s="13"/>
    </row>
    <row r="35" spans="1:3" x14ac:dyDescent="0.25">
      <c r="A35" s="5"/>
      <c r="B35" s="12"/>
      <c r="C35" s="13"/>
    </row>
    <row r="36" spans="1:3" x14ac:dyDescent="0.25">
      <c r="A36" s="5"/>
      <c r="B36" s="12"/>
      <c r="C36" s="13"/>
    </row>
    <row r="37" spans="1:3" x14ac:dyDescent="0.25">
      <c r="A37" s="5"/>
      <c r="B37" s="12"/>
      <c r="C37" s="13"/>
    </row>
    <row r="38" spans="1:3" x14ac:dyDescent="0.25">
      <c r="A38" s="5"/>
      <c r="B38" s="12"/>
      <c r="C38" s="13"/>
    </row>
    <row r="39" spans="1:3" x14ac:dyDescent="0.25">
      <c r="A39" s="5"/>
      <c r="B39" s="12"/>
      <c r="C39" s="13"/>
    </row>
    <row r="40" spans="1:3" x14ac:dyDescent="0.25">
      <c r="A40" s="5"/>
      <c r="B40" s="12"/>
      <c r="C40" s="13"/>
    </row>
    <row r="41" spans="1:3" x14ac:dyDescent="0.25">
      <c r="A41" s="5"/>
      <c r="B41" s="12"/>
      <c r="C41" s="13"/>
    </row>
    <row r="42" spans="1:3" x14ac:dyDescent="0.25">
      <c r="A42" s="5"/>
      <c r="B42" s="12"/>
      <c r="C42" s="13"/>
    </row>
    <row r="43" spans="1:3" x14ac:dyDescent="0.25">
      <c r="A43" s="5"/>
      <c r="B43" s="12"/>
      <c r="C43" s="13"/>
    </row>
    <row r="44" spans="1:3" x14ac:dyDescent="0.25">
      <c r="A44" s="5"/>
      <c r="B44" s="12"/>
      <c r="C44" s="13"/>
    </row>
    <row r="45" spans="1:3" x14ac:dyDescent="0.25">
      <c r="A45" s="5"/>
      <c r="B45" s="12"/>
      <c r="C45" s="13"/>
    </row>
    <row r="46" spans="1:3" x14ac:dyDescent="0.25">
      <c r="A46" s="5"/>
      <c r="B46" s="12"/>
      <c r="C46" s="13"/>
    </row>
    <row r="47" spans="1:3" x14ac:dyDescent="0.25">
      <c r="A47" s="5"/>
      <c r="B47" s="12"/>
      <c r="C47" s="13"/>
    </row>
    <row r="48" spans="1:3" x14ac:dyDescent="0.25">
      <c r="A48" s="5"/>
      <c r="B48" s="12"/>
      <c r="C48" s="13"/>
    </row>
    <row r="49" spans="1:3" x14ac:dyDescent="0.25">
      <c r="A49" s="5"/>
      <c r="B49" s="12"/>
      <c r="C49" s="13"/>
    </row>
    <row r="50" spans="1:3" x14ac:dyDescent="0.25">
      <c r="A50" s="5"/>
      <c r="B50" s="12"/>
      <c r="C50" s="13"/>
    </row>
    <row r="51" spans="1:3" x14ac:dyDescent="0.25">
      <c r="A51" s="5"/>
      <c r="B51" s="12"/>
      <c r="C51" s="13"/>
    </row>
    <row r="52" spans="1:3" x14ac:dyDescent="0.25">
      <c r="A52" s="5"/>
      <c r="B52" s="12"/>
      <c r="C52" s="13"/>
    </row>
    <row r="53" spans="1:3" x14ac:dyDescent="0.25">
      <c r="A53" s="5"/>
      <c r="B53" s="12"/>
      <c r="C53" s="13"/>
    </row>
    <row r="54" spans="1:3" x14ac:dyDescent="0.25">
      <c r="A54" s="5"/>
      <c r="B54" s="12"/>
      <c r="C54" s="13"/>
    </row>
    <row r="55" spans="1:3" x14ac:dyDescent="0.25">
      <c r="A55" s="5"/>
      <c r="B55" s="12"/>
      <c r="C55" s="13"/>
    </row>
    <row r="56" spans="1:3" x14ac:dyDescent="0.25">
      <c r="A56" s="5"/>
      <c r="B56" s="12"/>
      <c r="C56" s="13"/>
    </row>
    <row r="57" spans="1:3" x14ac:dyDescent="0.25">
      <c r="A57" s="5"/>
      <c r="B57" s="12"/>
      <c r="C57" s="13"/>
    </row>
    <row r="58" spans="1:3" x14ac:dyDescent="0.25">
      <c r="A58" s="5"/>
      <c r="B58" s="12"/>
      <c r="C58" s="13"/>
    </row>
    <row r="59" spans="1:3" x14ac:dyDescent="0.25">
      <c r="A59" s="5"/>
      <c r="B59" s="12"/>
    </row>
    <row r="60" spans="1:3" x14ac:dyDescent="0.25">
      <c r="A60" s="5"/>
      <c r="B60" s="12"/>
    </row>
    <row r="61" spans="1:3" x14ac:dyDescent="0.25">
      <c r="A61" s="5"/>
      <c r="B61" s="12"/>
    </row>
    <row r="62" spans="1:3" x14ac:dyDescent="0.25">
      <c r="A62" s="5"/>
      <c r="B62" s="12"/>
    </row>
    <row r="63" spans="1:3" x14ac:dyDescent="0.25">
      <c r="A63" s="5"/>
      <c r="B63" s="12"/>
    </row>
    <row r="64" spans="1:3" x14ac:dyDescent="0.25">
      <c r="A64" s="5"/>
      <c r="B64" s="12"/>
    </row>
    <row r="65" spans="1:2" x14ac:dyDescent="0.25">
      <c r="A65" s="5"/>
      <c r="B65" s="12"/>
    </row>
    <row r="66" spans="1:2" x14ac:dyDescent="0.25">
      <c r="A66" s="5"/>
      <c r="B66" s="12"/>
    </row>
  </sheetData>
  <sheetProtection password="C90B" sheet="1" objects="1" scenarios="1"/>
  <mergeCells count="22">
    <mergeCell ref="A15:D19"/>
    <mergeCell ref="F15:I19"/>
    <mergeCell ref="A8:B8"/>
    <mergeCell ref="A9:B9"/>
    <mergeCell ref="A10:B10"/>
    <mergeCell ref="A11:B11"/>
    <mergeCell ref="F8:G8"/>
    <mergeCell ref="F9:G9"/>
    <mergeCell ref="F10:G10"/>
    <mergeCell ref="F11:G11"/>
    <mergeCell ref="A2:D2"/>
    <mergeCell ref="A1:D1"/>
    <mergeCell ref="A3:D3"/>
    <mergeCell ref="A4:D4"/>
    <mergeCell ref="A6:B6"/>
    <mergeCell ref="A7:B7"/>
    <mergeCell ref="F1:I1"/>
    <mergeCell ref="F2:I2"/>
    <mergeCell ref="F3:I3"/>
    <mergeCell ref="F4:I4"/>
    <mergeCell ref="F6:G6"/>
    <mergeCell ref="F7:G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00"/>
  <sheetViews>
    <sheetView topLeftCell="A27" zoomScale="90" zoomScaleNormal="90" workbookViewId="0">
      <selection sqref="A1:G1"/>
    </sheetView>
  </sheetViews>
  <sheetFormatPr defaultRowHeight="15" x14ac:dyDescent="0.25"/>
  <cols>
    <col min="1" max="1" width="40.85546875" style="8" customWidth="1"/>
    <col min="2" max="2" width="12.5703125" style="9" customWidth="1"/>
    <col min="3" max="3" width="12.7109375" style="8" customWidth="1"/>
    <col min="4" max="4" width="13" style="9" customWidth="1"/>
    <col min="6" max="6" width="13.42578125" customWidth="1"/>
    <col min="7" max="7" width="10.85546875" customWidth="1"/>
    <col min="8" max="8" width="2" style="173" customWidth="1"/>
    <col min="9" max="9" width="40.85546875" style="116" customWidth="1"/>
    <col min="10" max="10" width="12.5703125" style="116" customWidth="1"/>
    <col min="11" max="11" width="12.7109375" style="116" customWidth="1"/>
    <col min="12" max="12" width="13" style="116" customWidth="1"/>
    <col min="13" max="13" width="8.85546875" style="116" customWidth="1"/>
    <col min="14" max="14" width="11" style="116" customWidth="1"/>
    <col min="15" max="15" width="10.85546875" style="116" customWidth="1"/>
  </cols>
  <sheetData>
    <row r="1" spans="1:15" x14ac:dyDescent="0.25">
      <c r="A1" s="626" t="s">
        <v>94</v>
      </c>
      <c r="B1" s="626"/>
      <c r="C1" s="626"/>
      <c r="D1" s="626"/>
      <c r="E1" s="626"/>
      <c r="F1" s="626"/>
      <c r="G1" s="626"/>
      <c r="I1" s="630" t="s">
        <v>153</v>
      </c>
      <c r="J1" s="630"/>
      <c r="K1" s="630"/>
      <c r="L1" s="630"/>
      <c r="M1" s="630"/>
      <c r="N1" s="630"/>
      <c r="O1" s="630"/>
    </row>
    <row r="2" spans="1:15" ht="21" thickBot="1" x14ac:dyDescent="0.35">
      <c r="A2" s="628" t="s">
        <v>35</v>
      </c>
      <c r="B2" s="628"/>
      <c r="C2" s="628"/>
      <c r="D2" s="628"/>
      <c r="E2" s="628"/>
      <c r="F2" s="628"/>
      <c r="G2" s="628"/>
      <c r="I2" s="698" t="s">
        <v>156</v>
      </c>
      <c r="J2" s="698"/>
      <c r="K2" s="698"/>
      <c r="L2" s="698"/>
      <c r="M2" s="698"/>
      <c r="N2" s="698"/>
      <c r="O2" s="698"/>
    </row>
    <row r="3" spans="1:15" ht="14.45" customHeight="1" x14ac:dyDescent="0.25">
      <c r="A3" s="834" t="s">
        <v>147</v>
      </c>
      <c r="B3" s="834"/>
      <c r="C3" s="834"/>
      <c r="D3" s="834"/>
      <c r="E3" s="834"/>
      <c r="F3" s="834"/>
      <c r="G3" s="834"/>
      <c r="I3" s="829" t="s">
        <v>147</v>
      </c>
      <c r="J3" s="829"/>
      <c r="K3" s="829"/>
      <c r="L3" s="829"/>
      <c r="M3" s="829"/>
      <c r="N3" s="829"/>
      <c r="O3" s="829"/>
    </row>
    <row r="4" spans="1:15" ht="33.75" customHeight="1" x14ac:dyDescent="0.25">
      <c r="A4" s="750" t="s">
        <v>134</v>
      </c>
      <c r="B4" s="835"/>
      <c r="C4" s="835"/>
      <c r="D4" s="835"/>
      <c r="E4" s="835"/>
      <c r="F4" s="835"/>
      <c r="G4" s="835"/>
      <c r="I4" s="734" t="s">
        <v>134</v>
      </c>
      <c r="J4" s="830"/>
      <c r="K4" s="830"/>
      <c r="L4" s="830"/>
      <c r="M4" s="830"/>
      <c r="N4" s="830"/>
      <c r="O4" s="830"/>
    </row>
    <row r="5" spans="1:15" ht="15.75" x14ac:dyDescent="0.25">
      <c r="A5" s="291" t="s">
        <v>50</v>
      </c>
      <c r="B5" s="742"/>
      <c r="C5" s="742"/>
      <c r="D5" s="284"/>
      <c r="E5" s="253"/>
      <c r="F5" s="253"/>
      <c r="G5" s="253"/>
      <c r="I5" s="453" t="s">
        <v>50</v>
      </c>
      <c r="J5" s="745"/>
      <c r="K5" s="745"/>
      <c r="L5" s="438"/>
      <c r="M5" s="375"/>
      <c r="N5" s="375"/>
      <c r="O5" s="375"/>
    </row>
    <row r="6" spans="1:15" x14ac:dyDescent="0.25">
      <c r="A6" s="286" t="s">
        <v>53</v>
      </c>
      <c r="B6" s="255" t="s">
        <v>38</v>
      </c>
      <c r="C6" s="286" t="s">
        <v>52</v>
      </c>
      <c r="D6" s="98" t="s">
        <v>39</v>
      </c>
      <c r="E6" s="116"/>
      <c r="F6" s="116"/>
      <c r="G6" s="116"/>
      <c r="I6" s="440" t="s">
        <v>53</v>
      </c>
      <c r="J6" s="381" t="s">
        <v>38</v>
      </c>
      <c r="K6" s="440" t="s">
        <v>52</v>
      </c>
      <c r="L6" s="441" t="s">
        <v>39</v>
      </c>
      <c r="M6" s="352"/>
      <c r="N6" s="352"/>
      <c r="O6" s="352"/>
    </row>
    <row r="7" spans="1:15" x14ac:dyDescent="0.25">
      <c r="A7" s="212"/>
      <c r="B7" s="143"/>
      <c r="C7" s="136"/>
      <c r="D7" s="150">
        <f>B7*C7</f>
        <v>0</v>
      </c>
      <c r="I7" s="515" t="s">
        <v>167</v>
      </c>
      <c r="J7" s="406">
        <v>0.55000000000000004</v>
      </c>
      <c r="K7" s="437">
        <v>1000</v>
      </c>
      <c r="L7" s="463">
        <f>J7*K7</f>
        <v>550</v>
      </c>
      <c r="M7" s="352"/>
      <c r="N7" s="352"/>
      <c r="O7" s="352"/>
    </row>
    <row r="8" spans="1:15" x14ac:dyDescent="0.25">
      <c r="A8" s="212"/>
      <c r="B8" s="143"/>
      <c r="C8" s="136"/>
      <c r="D8" s="150">
        <f>B8*C8</f>
        <v>0</v>
      </c>
      <c r="I8" s="515"/>
      <c r="J8" s="406"/>
      <c r="K8" s="437"/>
      <c r="L8" s="463">
        <f>J8*K8</f>
        <v>0</v>
      </c>
      <c r="M8" s="352"/>
      <c r="N8" s="352"/>
      <c r="O8" s="352"/>
    </row>
    <row r="9" spans="1:15" x14ac:dyDescent="0.25">
      <c r="A9" s="212"/>
      <c r="B9" s="143"/>
      <c r="C9" s="138"/>
      <c r="D9" s="150">
        <f>B9*C9</f>
        <v>0</v>
      </c>
      <c r="I9" s="515"/>
      <c r="J9" s="406"/>
      <c r="K9" s="464"/>
      <c r="L9" s="463">
        <f>J9*K9</f>
        <v>0</v>
      </c>
      <c r="M9" s="352"/>
      <c r="N9" s="352"/>
      <c r="O9" s="352"/>
    </row>
    <row r="10" spans="1:15" x14ac:dyDescent="0.25">
      <c r="A10" s="212"/>
      <c r="B10" s="143"/>
      <c r="C10" s="136"/>
      <c r="D10" s="150">
        <f>B10*C10</f>
        <v>0</v>
      </c>
      <c r="I10" s="515"/>
      <c r="J10" s="406"/>
      <c r="K10" s="437"/>
      <c r="L10" s="463">
        <f>J10*K10</f>
        <v>0</v>
      </c>
      <c r="M10" s="352"/>
      <c r="N10" s="352"/>
      <c r="O10" s="352"/>
    </row>
    <row r="11" spans="1:15" ht="15" customHeight="1" thickBot="1" x14ac:dyDescent="0.3">
      <c r="A11" s="212"/>
      <c r="B11" s="143"/>
      <c r="C11" s="138"/>
      <c r="D11" s="151">
        <f>B11*C11</f>
        <v>0</v>
      </c>
      <c r="I11" s="515"/>
      <c r="J11" s="406"/>
      <c r="K11" s="464"/>
      <c r="L11" s="465">
        <f>J11*K11</f>
        <v>0</v>
      </c>
      <c r="M11" s="352"/>
      <c r="N11" s="352"/>
      <c r="O11" s="352"/>
    </row>
    <row r="12" spans="1:15" ht="16.5" customHeight="1" thickBot="1" x14ac:dyDescent="0.3">
      <c r="A12" s="827" t="s">
        <v>51</v>
      </c>
      <c r="B12" s="827"/>
      <c r="C12" s="828"/>
      <c r="D12" s="162">
        <f>SUM(D7:D11)</f>
        <v>0</v>
      </c>
      <c r="I12" s="831" t="s">
        <v>51</v>
      </c>
      <c r="J12" s="831"/>
      <c r="K12" s="832"/>
      <c r="L12" s="454">
        <f>SUM(L7:L11)</f>
        <v>550</v>
      </c>
      <c r="M12" s="352"/>
      <c r="N12" s="352"/>
      <c r="O12" s="352"/>
    </row>
    <row r="13" spans="1:15" ht="15" customHeight="1" thickBot="1" x14ac:dyDescent="0.3">
      <c r="A13" s="43"/>
      <c r="B13" s="44"/>
      <c r="C13" s="43"/>
      <c r="D13" s="44"/>
      <c r="E13" s="30"/>
      <c r="F13" s="30"/>
      <c r="G13" s="30"/>
      <c r="I13" s="451"/>
      <c r="J13" s="455"/>
      <c r="K13" s="451"/>
      <c r="L13" s="455"/>
      <c r="M13" s="430"/>
      <c r="N13" s="430"/>
      <c r="O13" s="430"/>
    </row>
    <row r="14" spans="1:15" ht="29.25" customHeight="1" x14ac:dyDescent="0.25">
      <c r="A14" s="749" t="s">
        <v>120</v>
      </c>
      <c r="B14" s="749"/>
      <c r="C14" s="749"/>
      <c r="D14" s="749"/>
      <c r="E14" s="749"/>
      <c r="F14" s="749"/>
      <c r="G14" s="749"/>
      <c r="I14" s="735" t="s">
        <v>120</v>
      </c>
      <c r="J14" s="735"/>
      <c r="K14" s="735"/>
      <c r="L14" s="735"/>
      <c r="M14" s="735"/>
      <c r="N14" s="735"/>
      <c r="O14" s="735"/>
    </row>
    <row r="15" spans="1:15" ht="18" customHeight="1" x14ac:dyDescent="0.25">
      <c r="A15" s="282" t="s">
        <v>45</v>
      </c>
      <c r="B15" s="245"/>
      <c r="C15" s="251"/>
      <c r="D15" s="7"/>
      <c r="E15" s="253"/>
      <c r="F15" s="253"/>
      <c r="G15" s="253"/>
      <c r="I15" s="520" t="s">
        <v>45</v>
      </c>
      <c r="J15" s="366"/>
      <c r="K15" s="371"/>
      <c r="L15" s="456"/>
      <c r="M15" s="375"/>
      <c r="N15" s="375"/>
      <c r="O15" s="375"/>
    </row>
    <row r="16" spans="1:15" x14ac:dyDescent="0.25">
      <c r="A16" s="815" t="s">
        <v>53</v>
      </c>
      <c r="B16" s="815"/>
      <c r="C16" s="815"/>
      <c r="D16" s="99" t="s">
        <v>142</v>
      </c>
      <c r="E16" s="116"/>
      <c r="F16" s="116"/>
      <c r="G16" s="116"/>
      <c r="I16" s="814" t="s">
        <v>53</v>
      </c>
      <c r="J16" s="814"/>
      <c r="K16" s="814"/>
      <c r="L16" s="441" t="s">
        <v>142</v>
      </c>
      <c r="M16" s="352"/>
      <c r="N16" s="352"/>
      <c r="O16" s="352"/>
    </row>
    <row r="17" spans="1:15" x14ac:dyDescent="0.25">
      <c r="A17" s="838"/>
      <c r="B17" s="838"/>
      <c r="C17" s="838"/>
      <c r="D17" s="158"/>
      <c r="I17" s="783" t="s">
        <v>200</v>
      </c>
      <c r="J17" s="820"/>
      <c r="K17" s="784"/>
      <c r="L17" s="390">
        <v>750</v>
      </c>
      <c r="M17" s="352"/>
      <c r="N17" s="352"/>
      <c r="O17" s="352"/>
    </row>
    <row r="18" spans="1:15" x14ac:dyDescent="0.25">
      <c r="A18" s="833"/>
      <c r="B18" s="833"/>
      <c r="C18" s="833"/>
      <c r="D18" s="158"/>
      <c r="I18" s="783" t="s">
        <v>201</v>
      </c>
      <c r="J18" s="820"/>
      <c r="K18" s="784"/>
      <c r="L18" s="390">
        <v>1350</v>
      </c>
      <c r="M18" s="352"/>
      <c r="N18" s="352"/>
      <c r="O18" s="352"/>
    </row>
    <row r="19" spans="1:15" x14ac:dyDescent="0.25">
      <c r="A19" s="833"/>
      <c r="B19" s="833"/>
      <c r="C19" s="833"/>
      <c r="D19" s="158"/>
      <c r="I19" s="824" t="s">
        <v>190</v>
      </c>
      <c r="J19" s="825"/>
      <c r="K19" s="826"/>
      <c r="L19" s="390">
        <v>990</v>
      </c>
      <c r="M19" s="352"/>
      <c r="N19" s="352"/>
      <c r="O19" s="352"/>
    </row>
    <row r="20" spans="1:15" ht="14.45" customHeight="1" x14ac:dyDescent="0.25">
      <c r="A20" s="839"/>
      <c r="B20" s="839"/>
      <c r="C20" s="839"/>
      <c r="D20" s="158"/>
      <c r="I20" s="783" t="s">
        <v>191</v>
      </c>
      <c r="J20" s="820"/>
      <c r="K20" s="784"/>
      <c r="L20" s="390">
        <v>639</v>
      </c>
      <c r="M20" s="352"/>
      <c r="N20" s="352"/>
      <c r="O20" s="352"/>
    </row>
    <row r="21" spans="1:15" x14ac:dyDescent="0.25">
      <c r="A21" s="833"/>
      <c r="B21" s="833"/>
      <c r="C21" s="833"/>
      <c r="D21" s="158"/>
      <c r="I21" s="783" t="s">
        <v>202</v>
      </c>
      <c r="J21" s="820"/>
      <c r="K21" s="784"/>
      <c r="L21" s="390">
        <v>150</v>
      </c>
      <c r="M21" s="352"/>
      <c r="N21" s="352"/>
      <c r="O21" s="352"/>
    </row>
    <row r="22" spans="1:15" x14ac:dyDescent="0.25">
      <c r="A22" s="833"/>
      <c r="B22" s="833"/>
      <c r="C22" s="833"/>
      <c r="D22" s="158"/>
      <c r="I22" s="823" t="s">
        <v>192</v>
      </c>
      <c r="J22" s="823"/>
      <c r="K22" s="823"/>
      <c r="L22" s="390">
        <v>75</v>
      </c>
      <c r="M22" s="352"/>
      <c r="N22" s="352"/>
      <c r="O22" s="352"/>
    </row>
    <row r="23" spans="1:15" x14ac:dyDescent="0.25">
      <c r="A23" s="833"/>
      <c r="B23" s="833"/>
      <c r="C23" s="833"/>
      <c r="D23" s="158"/>
      <c r="I23" s="823"/>
      <c r="J23" s="823"/>
      <c r="K23" s="823"/>
      <c r="L23" s="390"/>
      <c r="M23" s="352"/>
      <c r="N23" s="352"/>
      <c r="O23" s="352"/>
    </row>
    <row r="24" spans="1:15" x14ac:dyDescent="0.25">
      <c r="A24" s="833"/>
      <c r="B24" s="833"/>
      <c r="C24" s="833"/>
      <c r="D24" s="158"/>
      <c r="I24" s="823"/>
      <c r="J24" s="823"/>
      <c r="K24" s="823"/>
      <c r="L24" s="390"/>
      <c r="M24" s="352"/>
      <c r="N24" s="352"/>
      <c r="O24" s="352"/>
    </row>
    <row r="25" spans="1:15" x14ac:dyDescent="0.25">
      <c r="A25" s="833"/>
      <c r="B25" s="833"/>
      <c r="C25" s="833"/>
      <c r="D25" s="158"/>
      <c r="I25" s="823"/>
      <c r="J25" s="823"/>
      <c r="K25" s="823"/>
      <c r="L25" s="390"/>
      <c r="M25" s="352"/>
      <c r="N25" s="352"/>
      <c r="O25" s="352"/>
    </row>
    <row r="26" spans="1:15" ht="15.75" thickBot="1" x14ac:dyDescent="0.3">
      <c r="A26" s="833"/>
      <c r="B26" s="833"/>
      <c r="C26" s="833"/>
      <c r="D26" s="159"/>
      <c r="I26" s="823"/>
      <c r="J26" s="823"/>
      <c r="K26" s="823"/>
      <c r="L26" s="452"/>
      <c r="M26" s="352"/>
      <c r="N26" s="352"/>
      <c r="O26" s="352"/>
    </row>
    <row r="27" spans="1:15" ht="15.75" thickBot="1" x14ac:dyDescent="0.3">
      <c r="A27" s="836" t="s">
        <v>55</v>
      </c>
      <c r="B27" s="836"/>
      <c r="C27" s="837"/>
      <c r="D27" s="149">
        <f>SUM(D17:D26)</f>
        <v>0</v>
      </c>
      <c r="E27" s="116"/>
      <c r="F27" s="116"/>
      <c r="G27" s="116"/>
      <c r="I27" s="821" t="s">
        <v>55</v>
      </c>
      <c r="J27" s="821"/>
      <c r="K27" s="822"/>
      <c r="L27" s="385">
        <f>SUM(L17:L26)</f>
        <v>3954</v>
      </c>
      <c r="M27" s="352"/>
      <c r="N27" s="352"/>
      <c r="O27" s="352"/>
    </row>
    <row r="28" spans="1:15" ht="17.25" customHeight="1" x14ac:dyDescent="0.25">
      <c r="A28" s="131" t="s">
        <v>96</v>
      </c>
      <c r="B28" s="245"/>
      <c r="C28" s="250"/>
      <c r="D28" s="21"/>
      <c r="E28" s="253"/>
      <c r="F28" s="287"/>
      <c r="G28" s="287"/>
      <c r="I28" s="457" t="s">
        <v>96</v>
      </c>
      <c r="J28" s="366"/>
      <c r="K28" s="370"/>
      <c r="L28" s="347"/>
      <c r="M28" s="375"/>
      <c r="N28" s="375"/>
      <c r="O28" s="375"/>
    </row>
    <row r="29" spans="1:15" ht="15.75" thickBot="1" x14ac:dyDescent="0.3">
      <c r="A29" s="281"/>
      <c r="B29" s="295"/>
      <c r="C29" s="289"/>
      <c r="D29" s="208"/>
      <c r="E29" s="281"/>
      <c r="F29" s="281"/>
      <c r="G29" s="281"/>
      <c r="H29" s="209"/>
      <c r="I29" s="430"/>
      <c r="J29" s="430"/>
      <c r="K29" s="430"/>
      <c r="L29" s="430"/>
      <c r="M29" s="430"/>
      <c r="N29" s="430"/>
      <c r="O29" s="430"/>
    </row>
    <row r="30" spans="1:15" x14ac:dyDescent="0.25">
      <c r="A30" s="290" t="s">
        <v>119</v>
      </c>
      <c r="B30" s="251"/>
      <c r="C30" s="7"/>
      <c r="D30" s="253"/>
      <c r="E30" s="116"/>
      <c r="F30" s="116"/>
      <c r="G30" s="116"/>
      <c r="I30" s="458" t="s">
        <v>119</v>
      </c>
      <c r="J30" s="371"/>
      <c r="K30" s="456"/>
      <c r="L30" s="375"/>
      <c r="M30" s="352"/>
      <c r="N30" s="352"/>
      <c r="O30" s="352"/>
    </row>
    <row r="31" spans="1:15" x14ac:dyDescent="0.25">
      <c r="A31" s="292" t="s">
        <v>49</v>
      </c>
      <c r="B31" s="251"/>
      <c r="C31" s="7"/>
      <c r="D31" s="253"/>
      <c r="E31" s="116"/>
      <c r="F31" s="116"/>
      <c r="G31" s="116"/>
      <c r="I31" s="459" t="s">
        <v>49</v>
      </c>
      <c r="J31" s="371"/>
      <c r="K31" s="456"/>
      <c r="L31" s="375"/>
      <c r="M31" s="352"/>
      <c r="N31" s="352"/>
      <c r="O31" s="352"/>
    </row>
    <row r="32" spans="1:15" x14ac:dyDescent="0.25">
      <c r="A32" s="815" t="s">
        <v>53</v>
      </c>
      <c r="B32" s="815"/>
      <c r="C32" s="815"/>
      <c r="D32" s="99" t="s">
        <v>47</v>
      </c>
      <c r="E32" s="116"/>
      <c r="F32" s="116"/>
      <c r="G32" s="116"/>
      <c r="I32" s="814" t="s">
        <v>53</v>
      </c>
      <c r="J32" s="814"/>
      <c r="K32" s="814"/>
      <c r="L32" s="441" t="s">
        <v>47</v>
      </c>
      <c r="M32" s="352"/>
      <c r="N32" s="352"/>
      <c r="O32" s="352"/>
    </row>
    <row r="33" spans="1:15" x14ac:dyDescent="0.25">
      <c r="A33" s="816"/>
      <c r="B33" s="816"/>
      <c r="C33" s="816"/>
      <c r="D33" s="143"/>
      <c r="I33" s="687" t="s">
        <v>203</v>
      </c>
      <c r="J33" s="726"/>
      <c r="K33" s="690"/>
      <c r="L33" s="406">
        <v>300</v>
      </c>
      <c r="M33" s="352"/>
      <c r="N33" s="352"/>
      <c r="O33" s="352"/>
    </row>
    <row r="34" spans="1:15" x14ac:dyDescent="0.25">
      <c r="A34" s="816"/>
      <c r="B34" s="816"/>
      <c r="C34" s="816"/>
      <c r="D34" s="143"/>
      <c r="I34" s="812"/>
      <c r="J34" s="812"/>
      <c r="K34" s="812"/>
      <c r="L34" s="406"/>
      <c r="M34" s="352"/>
      <c r="N34" s="352"/>
      <c r="O34" s="352"/>
    </row>
    <row r="35" spans="1:15" x14ac:dyDescent="0.25">
      <c r="A35" s="816"/>
      <c r="B35" s="816"/>
      <c r="C35" s="816"/>
      <c r="D35" s="143"/>
      <c r="I35" s="812"/>
      <c r="J35" s="812"/>
      <c r="K35" s="812"/>
      <c r="L35" s="406"/>
      <c r="M35" s="352"/>
      <c r="N35" s="352"/>
      <c r="O35" s="352"/>
    </row>
    <row r="36" spans="1:15" x14ac:dyDescent="0.25">
      <c r="A36" s="817"/>
      <c r="B36" s="817"/>
      <c r="C36" s="817"/>
      <c r="D36" s="143"/>
      <c r="I36" s="813"/>
      <c r="J36" s="813"/>
      <c r="K36" s="813"/>
      <c r="L36" s="406"/>
      <c r="M36" s="352"/>
      <c r="N36" s="352"/>
      <c r="O36" s="352"/>
    </row>
    <row r="37" spans="1:15" x14ac:dyDescent="0.25">
      <c r="A37" s="816"/>
      <c r="B37" s="816"/>
      <c r="C37" s="816"/>
      <c r="D37" s="161"/>
      <c r="I37" s="812"/>
      <c r="J37" s="812"/>
      <c r="K37" s="812"/>
      <c r="L37" s="462"/>
      <c r="M37" s="352"/>
      <c r="N37" s="352"/>
      <c r="O37" s="352"/>
    </row>
    <row r="38" spans="1:15" x14ac:dyDescent="0.25">
      <c r="A38" s="275" t="s">
        <v>48</v>
      </c>
      <c r="B38" s="293"/>
      <c r="C38" s="116"/>
      <c r="D38" s="294"/>
      <c r="I38" s="411" t="s">
        <v>48</v>
      </c>
      <c r="J38" s="460"/>
      <c r="K38" s="352"/>
      <c r="L38" s="461"/>
      <c r="M38" s="352"/>
      <c r="N38" s="352"/>
      <c r="O38" s="352"/>
    </row>
    <row r="39" spans="1:15" x14ac:dyDescent="0.25">
      <c r="A39" s="815" t="s">
        <v>53</v>
      </c>
      <c r="B39" s="815"/>
      <c r="C39" s="815"/>
      <c r="D39" s="99" t="s">
        <v>47</v>
      </c>
      <c r="I39" s="814" t="s">
        <v>53</v>
      </c>
      <c r="J39" s="814"/>
      <c r="K39" s="814"/>
      <c r="L39" s="441" t="s">
        <v>47</v>
      </c>
      <c r="M39" s="352"/>
      <c r="N39" s="352"/>
      <c r="O39" s="352"/>
    </row>
    <row r="40" spans="1:15" x14ac:dyDescent="0.25">
      <c r="A40" s="816"/>
      <c r="B40" s="816"/>
      <c r="C40" s="816"/>
      <c r="D40" s="158"/>
      <c r="I40" s="812" t="s">
        <v>185</v>
      </c>
      <c r="J40" s="812"/>
      <c r="K40" s="812"/>
      <c r="L40" s="390">
        <v>1200</v>
      </c>
      <c r="M40" s="352"/>
      <c r="N40" s="352"/>
      <c r="O40" s="352"/>
    </row>
    <row r="41" spans="1:15" x14ac:dyDescent="0.25">
      <c r="A41" s="816"/>
      <c r="B41" s="816"/>
      <c r="C41" s="816"/>
      <c r="D41" s="158"/>
      <c r="I41" s="812"/>
      <c r="J41" s="812"/>
      <c r="K41" s="812"/>
      <c r="L41" s="390"/>
      <c r="M41" s="352"/>
      <c r="N41" s="352"/>
      <c r="O41" s="352"/>
    </row>
    <row r="42" spans="1:15" x14ac:dyDescent="0.25">
      <c r="A42" s="816"/>
      <c r="B42" s="816"/>
      <c r="C42" s="816"/>
      <c r="D42" s="158"/>
      <c r="I42" s="812"/>
      <c r="J42" s="812"/>
      <c r="K42" s="812"/>
      <c r="L42" s="390"/>
      <c r="M42" s="352"/>
      <c r="N42" s="352"/>
      <c r="O42" s="352"/>
    </row>
    <row r="43" spans="1:15" ht="15.75" thickBot="1" x14ac:dyDescent="0.3">
      <c r="A43" s="816"/>
      <c r="B43" s="816"/>
      <c r="C43" s="816"/>
      <c r="D43" s="159"/>
      <c r="I43" s="812"/>
      <c r="J43" s="812"/>
      <c r="K43" s="812"/>
      <c r="L43" s="452"/>
      <c r="M43" s="352"/>
      <c r="N43" s="352"/>
      <c r="O43" s="352"/>
    </row>
    <row r="44" spans="1:15" ht="15.75" thickBot="1" x14ac:dyDescent="0.3">
      <c r="A44" s="818" t="s">
        <v>54</v>
      </c>
      <c r="B44" s="818"/>
      <c r="C44" s="819"/>
      <c r="D44" s="149">
        <f>SUM(D33:D43)</f>
        <v>0</v>
      </c>
      <c r="E44" s="116"/>
      <c r="F44" s="116"/>
      <c r="I44" s="732" t="s">
        <v>54</v>
      </c>
      <c r="J44" s="732"/>
      <c r="K44" s="733"/>
      <c r="L44" s="385">
        <f>SUM(L33:L43)</f>
        <v>1500</v>
      </c>
      <c r="M44" s="352"/>
      <c r="N44" s="352"/>
      <c r="O44" s="352"/>
    </row>
    <row r="45" spans="1:15" ht="27.6" customHeight="1" x14ac:dyDescent="0.25">
      <c r="A45" s="724" t="s">
        <v>104</v>
      </c>
      <c r="B45" s="724"/>
      <c r="C45" s="724"/>
      <c r="D45" s="724"/>
      <c r="E45" s="724"/>
      <c r="F45" s="724"/>
      <c r="I45" s="697" t="s">
        <v>104</v>
      </c>
      <c r="J45" s="697"/>
      <c r="K45" s="697"/>
      <c r="L45" s="697"/>
      <c r="M45" s="697"/>
      <c r="N45" s="697"/>
      <c r="O45" s="352"/>
    </row>
    <row r="46" spans="1:15" x14ac:dyDescent="0.25">
      <c r="A46" s="236"/>
      <c r="B46" s="237"/>
      <c r="C46" s="236"/>
      <c r="D46" s="237"/>
      <c r="E46" s="116"/>
      <c r="F46" s="116"/>
      <c r="I46" s="352"/>
      <c r="J46" s="352"/>
      <c r="K46" s="352"/>
      <c r="L46" s="352"/>
      <c r="M46" s="352"/>
      <c r="N46" s="352"/>
      <c r="O46" s="352"/>
    </row>
    <row r="47" spans="1:15" x14ac:dyDescent="0.25">
      <c r="A47" s="525" t="s">
        <v>209</v>
      </c>
      <c r="B47" s="237"/>
      <c r="C47" s="236"/>
      <c r="D47" s="237"/>
      <c r="E47" s="116"/>
      <c r="F47" s="116"/>
      <c r="I47" s="524" t="s">
        <v>209</v>
      </c>
      <c r="J47" s="354"/>
      <c r="K47" s="353"/>
      <c r="L47" s="354"/>
      <c r="M47" s="352"/>
      <c r="N47" s="352"/>
      <c r="O47" s="352"/>
    </row>
    <row r="48" spans="1:15" ht="15.75" thickBot="1" x14ac:dyDescent="0.3">
      <c r="A48" s="236"/>
      <c r="B48" s="237"/>
      <c r="C48" s="236"/>
      <c r="D48" s="237"/>
      <c r="E48" s="116"/>
      <c r="F48" s="116"/>
      <c r="I48" s="353"/>
      <c r="J48" s="354"/>
      <c r="K48" s="353"/>
      <c r="L48" s="354"/>
      <c r="M48" s="352"/>
      <c r="N48" s="352"/>
      <c r="O48" s="352"/>
    </row>
    <row r="49" spans="1:15" x14ac:dyDescent="0.25">
      <c r="A49" s="639"/>
      <c r="B49" s="640"/>
      <c r="C49" s="640"/>
      <c r="D49" s="640"/>
      <c r="E49" s="640"/>
      <c r="F49" s="641"/>
      <c r="I49" s="657"/>
      <c r="J49" s="658"/>
      <c r="K49" s="658"/>
      <c r="L49" s="658"/>
      <c r="M49" s="658"/>
      <c r="N49" s="659"/>
      <c r="O49" s="352"/>
    </row>
    <row r="50" spans="1:15" x14ac:dyDescent="0.25">
      <c r="A50" s="642"/>
      <c r="B50" s="643"/>
      <c r="C50" s="643"/>
      <c r="D50" s="643"/>
      <c r="E50" s="643"/>
      <c r="F50" s="644"/>
      <c r="I50" s="660"/>
      <c r="J50" s="661"/>
      <c r="K50" s="661"/>
      <c r="L50" s="661"/>
      <c r="M50" s="661"/>
      <c r="N50" s="662"/>
      <c r="O50" s="352"/>
    </row>
    <row r="51" spans="1:15" x14ac:dyDescent="0.25">
      <c r="A51" s="642"/>
      <c r="B51" s="643"/>
      <c r="C51" s="643"/>
      <c r="D51" s="643"/>
      <c r="E51" s="643"/>
      <c r="F51" s="644"/>
      <c r="I51" s="660"/>
      <c r="J51" s="661"/>
      <c r="K51" s="661"/>
      <c r="L51" s="661"/>
      <c r="M51" s="661"/>
      <c r="N51" s="662"/>
      <c r="O51" s="352"/>
    </row>
    <row r="52" spans="1:15" x14ac:dyDescent="0.25">
      <c r="A52" s="642"/>
      <c r="B52" s="643"/>
      <c r="C52" s="643"/>
      <c r="D52" s="643"/>
      <c r="E52" s="643"/>
      <c r="F52" s="644"/>
      <c r="I52" s="660"/>
      <c r="J52" s="661"/>
      <c r="K52" s="661"/>
      <c r="L52" s="661"/>
      <c r="M52" s="661"/>
      <c r="N52" s="662"/>
      <c r="O52" s="352"/>
    </row>
    <row r="53" spans="1:15" ht="15.75" thickBot="1" x14ac:dyDescent="0.3">
      <c r="A53" s="645"/>
      <c r="B53" s="646"/>
      <c r="C53" s="646"/>
      <c r="D53" s="646"/>
      <c r="E53" s="646"/>
      <c r="F53" s="647"/>
      <c r="I53" s="663"/>
      <c r="J53" s="664"/>
      <c r="K53" s="664"/>
      <c r="L53" s="664"/>
      <c r="M53" s="664"/>
      <c r="N53" s="665"/>
      <c r="O53" s="352"/>
    </row>
    <row r="54" spans="1:15" x14ac:dyDescent="0.25">
      <c r="A54" s="10"/>
      <c r="B54" s="11"/>
      <c r="C54" s="10"/>
      <c r="D54" s="11"/>
      <c r="I54" s="352"/>
      <c r="J54" s="352"/>
      <c r="K54" s="352"/>
      <c r="L54" s="352"/>
      <c r="M54" s="352"/>
      <c r="N54" s="352"/>
      <c r="O54" s="352"/>
    </row>
    <row r="55" spans="1:15" x14ac:dyDescent="0.25">
      <c r="A55" s="10"/>
      <c r="B55" s="11"/>
      <c r="C55" s="10"/>
      <c r="D55" s="11"/>
    </row>
    <row r="56" spans="1:15" x14ac:dyDescent="0.25">
      <c r="A56" s="10"/>
      <c r="B56" s="11"/>
      <c r="C56" s="10"/>
      <c r="D56" s="11"/>
    </row>
    <row r="57" spans="1:15" x14ac:dyDescent="0.25">
      <c r="A57" s="10"/>
      <c r="B57" s="11"/>
      <c r="C57" s="10"/>
      <c r="D57" s="11"/>
    </row>
    <row r="58" spans="1:15" x14ac:dyDescent="0.25">
      <c r="A58" s="10"/>
      <c r="B58" s="11"/>
      <c r="C58" s="10"/>
      <c r="D58" s="11"/>
    </row>
    <row r="59" spans="1:15" x14ac:dyDescent="0.25">
      <c r="A59" s="10"/>
      <c r="B59" s="11"/>
      <c r="C59" s="10"/>
      <c r="D59" s="11"/>
    </row>
    <row r="60" spans="1:15" x14ac:dyDescent="0.25">
      <c r="A60" s="10"/>
      <c r="B60" s="11"/>
      <c r="C60" s="10"/>
      <c r="D60" s="11"/>
    </row>
    <row r="61" spans="1:15" x14ac:dyDescent="0.25">
      <c r="A61" s="10"/>
      <c r="B61" s="11"/>
      <c r="C61" s="10"/>
      <c r="D61" s="11"/>
    </row>
    <row r="62" spans="1:15" x14ac:dyDescent="0.25">
      <c r="A62" s="10"/>
      <c r="B62" s="11"/>
      <c r="C62" s="10"/>
      <c r="D62" s="11"/>
    </row>
    <row r="63" spans="1:15" x14ac:dyDescent="0.25">
      <c r="A63" s="10"/>
      <c r="B63" s="11"/>
      <c r="C63" s="10"/>
      <c r="D63" s="11"/>
    </row>
    <row r="64" spans="1:15" x14ac:dyDescent="0.25">
      <c r="A64" s="10"/>
      <c r="B64" s="11"/>
      <c r="C64" s="10"/>
      <c r="D64" s="11"/>
    </row>
    <row r="65" spans="1:4" x14ac:dyDescent="0.25">
      <c r="A65" s="10"/>
      <c r="B65" s="11"/>
      <c r="C65" s="10"/>
      <c r="D65" s="11"/>
    </row>
    <row r="66" spans="1:4" x14ac:dyDescent="0.25">
      <c r="A66" s="10"/>
      <c r="B66" s="11"/>
      <c r="C66" s="10"/>
      <c r="D66" s="11"/>
    </row>
    <row r="67" spans="1:4" x14ac:dyDescent="0.25">
      <c r="A67" s="10"/>
      <c r="B67" s="11"/>
      <c r="C67" s="10"/>
      <c r="D67" s="11"/>
    </row>
    <row r="68" spans="1:4" x14ac:dyDescent="0.25">
      <c r="A68" s="10"/>
      <c r="B68" s="11"/>
      <c r="C68" s="10"/>
      <c r="D68" s="11"/>
    </row>
    <row r="69" spans="1:4" x14ac:dyDescent="0.25">
      <c r="A69" s="10"/>
      <c r="B69" s="11"/>
      <c r="C69" s="10"/>
      <c r="D69" s="11"/>
    </row>
    <row r="70" spans="1:4" x14ac:dyDescent="0.25">
      <c r="A70" s="10"/>
      <c r="B70" s="11"/>
      <c r="C70" s="10"/>
      <c r="D70" s="11"/>
    </row>
    <row r="71" spans="1:4" x14ac:dyDescent="0.25">
      <c r="A71" s="10"/>
      <c r="B71" s="11"/>
      <c r="C71" s="10"/>
      <c r="D71" s="11"/>
    </row>
    <row r="72" spans="1:4" x14ac:dyDescent="0.25">
      <c r="A72" s="10"/>
      <c r="B72" s="11"/>
      <c r="C72" s="10"/>
      <c r="D72" s="11"/>
    </row>
    <row r="73" spans="1:4" x14ac:dyDescent="0.25">
      <c r="A73" s="10"/>
      <c r="B73" s="11"/>
      <c r="C73" s="10"/>
      <c r="D73" s="11"/>
    </row>
    <row r="74" spans="1:4" x14ac:dyDescent="0.25">
      <c r="A74" s="10"/>
      <c r="B74" s="11"/>
      <c r="C74" s="10"/>
      <c r="D74" s="11"/>
    </row>
    <row r="75" spans="1:4" x14ac:dyDescent="0.25">
      <c r="A75" s="10"/>
      <c r="B75" s="11"/>
      <c r="C75" s="10"/>
      <c r="D75" s="11"/>
    </row>
    <row r="76" spans="1:4" x14ac:dyDescent="0.25">
      <c r="A76" s="10"/>
      <c r="B76" s="11"/>
      <c r="C76" s="10"/>
      <c r="D76" s="11"/>
    </row>
    <row r="77" spans="1:4" x14ac:dyDescent="0.25">
      <c r="A77" s="10"/>
      <c r="B77" s="11"/>
      <c r="C77" s="10"/>
      <c r="D77" s="11"/>
    </row>
    <row r="78" spans="1:4" x14ac:dyDescent="0.25">
      <c r="A78" s="10"/>
      <c r="B78" s="11"/>
      <c r="C78" s="10"/>
      <c r="D78" s="11"/>
    </row>
    <row r="79" spans="1:4" x14ac:dyDescent="0.25">
      <c r="A79" s="10"/>
      <c r="B79" s="11"/>
      <c r="C79" s="10"/>
      <c r="D79" s="11"/>
    </row>
    <row r="80" spans="1:4" x14ac:dyDescent="0.25">
      <c r="A80" s="10"/>
      <c r="B80" s="11"/>
      <c r="C80" s="10"/>
      <c r="D80" s="11"/>
    </row>
    <row r="81" spans="1:4" x14ac:dyDescent="0.25">
      <c r="A81" s="10"/>
      <c r="B81" s="11"/>
      <c r="C81" s="10"/>
      <c r="D81" s="11"/>
    </row>
    <row r="82" spans="1:4" x14ac:dyDescent="0.25">
      <c r="A82" s="10"/>
      <c r="B82" s="11"/>
      <c r="C82" s="10"/>
      <c r="D82" s="11"/>
    </row>
    <row r="83" spans="1:4" x14ac:dyDescent="0.25">
      <c r="A83" s="10"/>
      <c r="B83" s="11"/>
      <c r="C83" s="10"/>
      <c r="D83" s="11"/>
    </row>
    <row r="84" spans="1:4" x14ac:dyDescent="0.25">
      <c r="A84" s="10"/>
      <c r="B84" s="11"/>
      <c r="C84" s="10"/>
      <c r="D84" s="11"/>
    </row>
    <row r="85" spans="1:4" x14ac:dyDescent="0.25">
      <c r="A85" s="10"/>
      <c r="B85" s="11"/>
      <c r="C85" s="10"/>
      <c r="D85" s="11"/>
    </row>
    <row r="86" spans="1:4" x14ac:dyDescent="0.25">
      <c r="A86" s="10"/>
      <c r="B86" s="11"/>
      <c r="C86" s="10"/>
      <c r="D86" s="11"/>
    </row>
    <row r="87" spans="1:4" x14ac:dyDescent="0.25">
      <c r="A87" s="10"/>
      <c r="B87" s="11"/>
      <c r="C87" s="10"/>
      <c r="D87" s="11"/>
    </row>
    <row r="88" spans="1:4" x14ac:dyDescent="0.25">
      <c r="A88" s="10"/>
      <c r="B88" s="11"/>
      <c r="C88" s="10"/>
      <c r="D88" s="11"/>
    </row>
    <row r="89" spans="1:4" x14ac:dyDescent="0.25">
      <c r="A89" s="10"/>
      <c r="B89" s="11"/>
      <c r="C89" s="10"/>
      <c r="D89" s="11"/>
    </row>
    <row r="90" spans="1:4" x14ac:dyDescent="0.25">
      <c r="A90" s="10"/>
      <c r="B90" s="11"/>
      <c r="C90" s="10"/>
      <c r="D90" s="11"/>
    </row>
    <row r="91" spans="1:4" x14ac:dyDescent="0.25">
      <c r="A91" s="10"/>
      <c r="B91" s="11"/>
      <c r="C91" s="10"/>
      <c r="D91" s="11"/>
    </row>
    <row r="92" spans="1:4" x14ac:dyDescent="0.25">
      <c r="A92" s="10"/>
      <c r="B92" s="11"/>
      <c r="C92" s="10"/>
      <c r="D92" s="11"/>
    </row>
    <row r="93" spans="1:4" x14ac:dyDescent="0.25">
      <c r="A93" s="10"/>
      <c r="B93" s="11"/>
      <c r="C93" s="10"/>
      <c r="D93" s="11"/>
    </row>
    <row r="94" spans="1:4" x14ac:dyDescent="0.25">
      <c r="A94" s="10"/>
      <c r="B94" s="11"/>
      <c r="C94" s="10"/>
      <c r="D94" s="11"/>
    </row>
    <row r="95" spans="1:4" x14ac:dyDescent="0.25">
      <c r="A95" s="10"/>
      <c r="B95" s="11"/>
      <c r="C95" s="10"/>
      <c r="D95" s="11"/>
    </row>
    <row r="96" spans="1:4" x14ac:dyDescent="0.25">
      <c r="A96" s="10"/>
      <c r="B96" s="11"/>
      <c r="C96" s="10"/>
      <c r="D96" s="11"/>
    </row>
    <row r="97" spans="1:4" x14ac:dyDescent="0.25">
      <c r="A97" s="10"/>
      <c r="B97" s="11"/>
      <c r="C97" s="10"/>
      <c r="D97" s="11"/>
    </row>
    <row r="98" spans="1:4" x14ac:dyDescent="0.25">
      <c r="A98" s="10"/>
      <c r="B98" s="11"/>
      <c r="C98" s="10"/>
      <c r="D98" s="11"/>
    </row>
    <row r="99" spans="1:4" x14ac:dyDescent="0.25">
      <c r="A99" s="10"/>
      <c r="B99" s="11"/>
      <c r="C99" s="10"/>
      <c r="D99" s="11"/>
    </row>
    <row r="100" spans="1:4" x14ac:dyDescent="0.25">
      <c r="A100" s="10"/>
      <c r="B100" s="11"/>
      <c r="C100" s="10"/>
      <c r="D100" s="11"/>
    </row>
  </sheetData>
  <sheetProtection password="C90B" sheet="1" objects="1" scenarios="1"/>
  <mergeCells count="66">
    <mergeCell ref="A49:F53"/>
    <mergeCell ref="I49:N53"/>
    <mergeCell ref="A25:C25"/>
    <mergeCell ref="A26:C26"/>
    <mergeCell ref="A27:C27"/>
    <mergeCell ref="A16:C16"/>
    <mergeCell ref="A17:C17"/>
    <mergeCell ref="A18:C18"/>
    <mergeCell ref="A19:C19"/>
    <mergeCell ref="A20:C20"/>
    <mergeCell ref="A21:C21"/>
    <mergeCell ref="A22:C22"/>
    <mergeCell ref="A1:G1"/>
    <mergeCell ref="A23:C23"/>
    <mergeCell ref="B5:C5"/>
    <mergeCell ref="A24:C24"/>
    <mergeCell ref="A2:G2"/>
    <mergeCell ref="A3:G3"/>
    <mergeCell ref="A14:G14"/>
    <mergeCell ref="A4:G4"/>
    <mergeCell ref="A12:C12"/>
    <mergeCell ref="I20:K20"/>
    <mergeCell ref="I1:O1"/>
    <mergeCell ref="I2:O2"/>
    <mergeCell ref="I3:O3"/>
    <mergeCell ref="I4:O4"/>
    <mergeCell ref="J5:K5"/>
    <mergeCell ref="I12:K12"/>
    <mergeCell ref="I14:O14"/>
    <mergeCell ref="I16:K16"/>
    <mergeCell ref="I17:K17"/>
    <mergeCell ref="I27:K27"/>
    <mergeCell ref="I21:K21"/>
    <mergeCell ref="I22:K22"/>
    <mergeCell ref="I23:K23"/>
    <mergeCell ref="I24:K24"/>
    <mergeCell ref="I25:K25"/>
    <mergeCell ref="I26:K26"/>
    <mergeCell ref="I18:K18"/>
    <mergeCell ref="I19:K19"/>
    <mergeCell ref="A43:C43"/>
    <mergeCell ref="A44:C44"/>
    <mergeCell ref="A45:F45"/>
    <mergeCell ref="A39:C39"/>
    <mergeCell ref="A40:C40"/>
    <mergeCell ref="A41:C41"/>
    <mergeCell ref="A42:C42"/>
    <mergeCell ref="I40:K40"/>
    <mergeCell ref="A32:C32"/>
    <mergeCell ref="A33:C33"/>
    <mergeCell ref="A34:C34"/>
    <mergeCell ref="A35:C35"/>
    <mergeCell ref="A36:C36"/>
    <mergeCell ref="A37:C37"/>
    <mergeCell ref="I32:K32"/>
    <mergeCell ref="I33:K33"/>
    <mergeCell ref="I41:K41"/>
    <mergeCell ref="I42:K42"/>
    <mergeCell ref="I43:K43"/>
    <mergeCell ref="I44:K44"/>
    <mergeCell ref="I45:N45"/>
    <mergeCell ref="I34:K34"/>
    <mergeCell ref="I35:K35"/>
    <mergeCell ref="I36:K36"/>
    <mergeCell ref="I37:K37"/>
    <mergeCell ref="I39:K39"/>
  </mergeCells>
  <pageMargins left="0.7" right="0.7" top="0.75" bottom="0.7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4"/>
  <sheetViews>
    <sheetView zoomScaleNormal="100" workbookViewId="0">
      <selection activeCell="G2" sqref="G2:K2"/>
    </sheetView>
  </sheetViews>
  <sheetFormatPr defaultRowHeight="15" x14ac:dyDescent="0.25"/>
  <cols>
    <col min="1" max="1" width="23.5703125" customWidth="1"/>
    <col min="2" max="2" width="29.85546875" customWidth="1"/>
    <col min="3" max="3" width="14.28515625" customWidth="1"/>
    <col min="4" max="4" width="10.85546875" customWidth="1"/>
    <col min="5" max="5" width="14.85546875" customWidth="1"/>
    <col min="6" max="6" width="1.7109375" style="173" customWidth="1"/>
    <col min="7" max="7" width="23.5703125" style="116" customWidth="1"/>
    <col min="8" max="8" width="29.85546875" style="116" customWidth="1"/>
    <col min="9" max="9" width="14.28515625" style="116" customWidth="1"/>
    <col min="10" max="10" width="10.85546875" style="116" customWidth="1"/>
    <col min="11" max="11" width="14.85546875" style="116" customWidth="1"/>
  </cols>
  <sheetData>
    <row r="1" spans="1:11" x14ac:dyDescent="0.25">
      <c r="A1" s="626" t="s">
        <v>95</v>
      </c>
      <c r="B1" s="626"/>
      <c r="C1" s="626"/>
      <c r="D1" s="626"/>
      <c r="E1" s="626"/>
      <c r="G1" s="630" t="s">
        <v>154</v>
      </c>
      <c r="H1" s="630"/>
      <c r="I1" s="630"/>
      <c r="J1" s="630"/>
      <c r="K1" s="630"/>
    </row>
    <row r="2" spans="1:11" ht="21" thickBot="1" x14ac:dyDescent="0.35">
      <c r="A2" s="628" t="s">
        <v>35</v>
      </c>
      <c r="B2" s="628"/>
      <c r="C2" s="628"/>
      <c r="D2" s="628"/>
      <c r="E2" s="628"/>
      <c r="F2" s="174"/>
      <c r="G2" s="631" t="s">
        <v>156</v>
      </c>
      <c r="H2" s="631"/>
      <c r="I2" s="631"/>
      <c r="J2" s="631"/>
      <c r="K2" s="631"/>
    </row>
    <row r="3" spans="1:11" x14ac:dyDescent="0.25">
      <c r="A3" s="786" t="s">
        <v>56</v>
      </c>
      <c r="B3" s="786"/>
      <c r="C3" s="786"/>
      <c r="D3" s="786"/>
      <c r="E3" s="786"/>
      <c r="F3" s="202"/>
      <c r="G3" s="780" t="s">
        <v>56</v>
      </c>
      <c r="H3" s="780"/>
      <c r="I3" s="780"/>
      <c r="J3" s="780"/>
      <c r="K3" s="780"/>
    </row>
    <row r="4" spans="1:11" ht="30" customHeight="1" x14ac:dyDescent="0.25">
      <c r="A4" s="750" t="s">
        <v>135</v>
      </c>
      <c r="B4" s="750"/>
      <c r="C4" s="750"/>
      <c r="D4" s="750"/>
      <c r="E4" s="750"/>
      <c r="F4" s="200"/>
      <c r="G4" s="734" t="s">
        <v>135</v>
      </c>
      <c r="H4" s="734"/>
      <c r="I4" s="734"/>
      <c r="J4" s="734"/>
      <c r="K4" s="734"/>
    </row>
    <row r="5" spans="1:11" x14ac:dyDescent="0.25">
      <c r="A5" s="296" t="s">
        <v>57</v>
      </c>
      <c r="B5" s="297"/>
      <c r="C5" s="298"/>
      <c r="D5" s="250"/>
      <c r="E5" s="299"/>
      <c r="G5" s="466" t="s">
        <v>57</v>
      </c>
      <c r="H5" s="467"/>
      <c r="I5" s="468"/>
      <c r="J5" s="370"/>
      <c r="K5" s="469"/>
    </row>
    <row r="6" spans="1:11" x14ac:dyDescent="0.25">
      <c r="A6" s="815" t="s">
        <v>53</v>
      </c>
      <c r="B6" s="815"/>
      <c r="C6" s="255" t="s">
        <v>47</v>
      </c>
      <c r="D6" s="300"/>
      <c r="E6" s="301"/>
      <c r="G6" s="814" t="s">
        <v>53</v>
      </c>
      <c r="H6" s="814"/>
      <c r="I6" s="381" t="s">
        <v>47</v>
      </c>
      <c r="J6" s="470"/>
      <c r="K6" s="471"/>
    </row>
    <row r="7" spans="1:11" x14ac:dyDescent="0.25">
      <c r="A7" s="833"/>
      <c r="B7" s="833"/>
      <c r="C7" s="158"/>
      <c r="D7" s="82"/>
      <c r="E7" s="83"/>
      <c r="G7" s="515" t="s">
        <v>175</v>
      </c>
      <c r="H7" s="515"/>
      <c r="I7" s="390">
        <v>1600</v>
      </c>
      <c r="J7" s="470"/>
      <c r="K7" s="471"/>
    </row>
    <row r="8" spans="1:11" x14ac:dyDescent="0.25">
      <c r="A8" s="833"/>
      <c r="B8" s="833"/>
      <c r="C8" s="158"/>
      <c r="D8" s="82"/>
      <c r="E8" s="83"/>
      <c r="G8" s="823" t="s">
        <v>176</v>
      </c>
      <c r="H8" s="823"/>
      <c r="I8" s="390">
        <v>550</v>
      </c>
      <c r="J8" s="470"/>
      <c r="K8" s="471"/>
    </row>
    <row r="9" spans="1:11" x14ac:dyDescent="0.25">
      <c r="A9" s="833"/>
      <c r="B9" s="833"/>
      <c r="C9" s="158"/>
      <c r="D9" s="82"/>
      <c r="E9" s="83"/>
      <c r="G9" s="823" t="s">
        <v>177</v>
      </c>
      <c r="H9" s="823"/>
      <c r="I9" s="390">
        <v>475</v>
      </c>
      <c r="J9" s="470"/>
      <c r="K9" s="471"/>
    </row>
    <row r="10" spans="1:11" x14ac:dyDescent="0.25">
      <c r="A10" s="833"/>
      <c r="B10" s="833"/>
      <c r="C10" s="158"/>
      <c r="D10" s="82"/>
      <c r="E10" s="83"/>
      <c r="G10" s="823" t="s">
        <v>178</v>
      </c>
      <c r="H10" s="823"/>
      <c r="I10" s="390">
        <v>645</v>
      </c>
      <c r="J10" s="470"/>
      <c r="K10" s="471"/>
    </row>
    <row r="11" spans="1:11" x14ac:dyDescent="0.25">
      <c r="A11" s="833"/>
      <c r="B11" s="833"/>
      <c r="C11" s="158"/>
      <c r="D11" s="82"/>
      <c r="E11" s="83"/>
      <c r="G11" s="823" t="s">
        <v>217</v>
      </c>
      <c r="H11" s="823"/>
      <c r="I11" s="390">
        <v>1000</v>
      </c>
      <c r="J11" s="470"/>
      <c r="K11" s="471"/>
    </row>
    <row r="12" spans="1:11" x14ac:dyDescent="0.25">
      <c r="A12" s="833"/>
      <c r="B12" s="833"/>
      <c r="C12" s="158"/>
      <c r="D12" s="82"/>
      <c r="E12" s="83"/>
      <c r="G12" s="823"/>
      <c r="H12" s="823"/>
      <c r="I12" s="390"/>
      <c r="J12" s="470"/>
      <c r="K12" s="471"/>
    </row>
    <row r="13" spans="1:11" x14ac:dyDescent="0.25">
      <c r="A13" s="833"/>
      <c r="B13" s="833"/>
      <c r="C13" s="158"/>
      <c r="D13" s="1"/>
      <c r="E13" s="83"/>
      <c r="G13" s="823"/>
      <c r="H13" s="823"/>
      <c r="I13" s="390"/>
      <c r="J13" s="383"/>
      <c r="K13" s="471"/>
    </row>
    <row r="14" spans="1:11" ht="15.75" thickBot="1" x14ac:dyDescent="0.3">
      <c r="A14" s="841"/>
      <c r="B14" s="841"/>
      <c r="C14" s="159"/>
      <c r="D14" s="1"/>
      <c r="E14" s="83"/>
      <c r="G14" s="840"/>
      <c r="H14" s="840"/>
      <c r="I14" s="452"/>
      <c r="J14" s="383"/>
      <c r="K14" s="471"/>
    </row>
    <row r="15" spans="1:11" ht="15.75" thickBot="1" x14ac:dyDescent="0.3">
      <c r="A15" s="693" t="s">
        <v>97</v>
      </c>
      <c r="B15" s="693"/>
      <c r="C15" s="149">
        <f>SUM(C7:C14)</f>
        <v>0</v>
      </c>
      <c r="D15" s="26"/>
      <c r="E15" s="39"/>
      <c r="F15" s="195"/>
      <c r="G15" s="811" t="s">
        <v>97</v>
      </c>
      <c r="H15" s="811"/>
      <c r="I15" s="385">
        <f>SUM(I7:I14)</f>
        <v>4270</v>
      </c>
      <c r="J15" s="370"/>
      <c r="K15" s="375"/>
    </row>
    <row r="16" spans="1:11" x14ac:dyDescent="0.25">
      <c r="A16" s="116"/>
      <c r="B16" s="116"/>
      <c r="C16" s="116"/>
      <c r="D16" s="116"/>
      <c r="E16" s="116"/>
      <c r="G16" s="352"/>
      <c r="H16" s="352"/>
      <c r="I16" s="352"/>
      <c r="J16" s="352"/>
      <c r="K16" s="352"/>
    </row>
    <row r="17" spans="1:11" x14ac:dyDescent="0.25">
      <c r="A17" s="525" t="s">
        <v>209</v>
      </c>
      <c r="B17" s="116"/>
      <c r="C17" s="116"/>
      <c r="D17" s="116"/>
      <c r="E17" s="116"/>
      <c r="G17" s="524" t="s">
        <v>209</v>
      </c>
      <c r="H17" s="352"/>
      <c r="I17" s="352"/>
      <c r="J17" s="352"/>
      <c r="K17" s="352"/>
    </row>
    <row r="18" spans="1:11" ht="15.75" thickBot="1" x14ac:dyDescent="0.3">
      <c r="A18" s="116"/>
      <c r="B18" s="116"/>
      <c r="C18" s="116"/>
      <c r="D18" s="116"/>
      <c r="E18" s="116"/>
      <c r="G18" s="352"/>
      <c r="H18" s="352"/>
      <c r="I18" s="352"/>
      <c r="J18" s="352"/>
      <c r="K18" s="352"/>
    </row>
    <row r="19" spans="1:11" x14ac:dyDescent="0.25">
      <c r="A19" s="702"/>
      <c r="B19" s="703"/>
      <c r="C19" s="703"/>
      <c r="D19" s="704"/>
      <c r="G19" s="711"/>
      <c r="H19" s="712"/>
      <c r="I19" s="712"/>
      <c r="J19" s="713"/>
      <c r="K19" s="352"/>
    </row>
    <row r="20" spans="1:11" x14ac:dyDescent="0.25">
      <c r="A20" s="705"/>
      <c r="B20" s="706"/>
      <c r="C20" s="706"/>
      <c r="D20" s="707"/>
      <c r="G20" s="714"/>
      <c r="H20" s="715"/>
      <c r="I20" s="715"/>
      <c r="J20" s="716"/>
      <c r="K20" s="352"/>
    </row>
    <row r="21" spans="1:11" x14ac:dyDescent="0.25">
      <c r="A21" s="705"/>
      <c r="B21" s="706"/>
      <c r="C21" s="706"/>
      <c r="D21" s="707"/>
      <c r="G21" s="714"/>
      <c r="H21" s="715"/>
      <c r="I21" s="715"/>
      <c r="J21" s="716"/>
      <c r="K21" s="352"/>
    </row>
    <row r="22" spans="1:11" x14ac:dyDescent="0.25">
      <c r="A22" s="705"/>
      <c r="B22" s="706"/>
      <c r="C22" s="706"/>
      <c r="D22" s="707"/>
      <c r="G22" s="714"/>
      <c r="H22" s="715"/>
      <c r="I22" s="715"/>
      <c r="J22" s="716"/>
      <c r="K22" s="352"/>
    </row>
    <row r="23" spans="1:11" ht="15.75" thickBot="1" x14ac:dyDescent="0.3">
      <c r="A23" s="708"/>
      <c r="B23" s="709"/>
      <c r="C23" s="709"/>
      <c r="D23" s="710"/>
      <c r="G23" s="717"/>
      <c r="H23" s="718"/>
      <c r="I23" s="718"/>
      <c r="J23" s="719"/>
      <c r="K23" s="352"/>
    </row>
    <row r="24" spans="1:11" x14ac:dyDescent="0.25">
      <c r="G24" s="352"/>
      <c r="H24" s="352"/>
      <c r="I24" s="352"/>
      <c r="J24" s="352"/>
      <c r="K24" s="352"/>
    </row>
  </sheetData>
  <sheetProtection password="C90B" sheet="1" objects="1" scenarios="1"/>
  <mergeCells count="29">
    <mergeCell ref="A19:D23"/>
    <mergeCell ref="G19:J23"/>
    <mergeCell ref="A15:B15"/>
    <mergeCell ref="A6:B6"/>
    <mergeCell ref="A7:B7"/>
    <mergeCell ref="A8:B8"/>
    <mergeCell ref="A9:B9"/>
    <mergeCell ref="A10:B10"/>
    <mergeCell ref="A11:B11"/>
    <mergeCell ref="A12:B12"/>
    <mergeCell ref="A13:B13"/>
    <mergeCell ref="A14:B14"/>
    <mergeCell ref="A4:E4"/>
    <mergeCell ref="A3:E3"/>
    <mergeCell ref="A2:E2"/>
    <mergeCell ref="A1:E1"/>
    <mergeCell ref="G1:K1"/>
    <mergeCell ref="G2:K2"/>
    <mergeCell ref="G3:K3"/>
    <mergeCell ref="G4:K4"/>
    <mergeCell ref="G12:H12"/>
    <mergeCell ref="G13:H13"/>
    <mergeCell ref="G14:H14"/>
    <mergeCell ref="G15:H15"/>
    <mergeCell ref="G6:H6"/>
    <mergeCell ref="G8:H8"/>
    <mergeCell ref="G9:H9"/>
    <mergeCell ref="G10:H10"/>
    <mergeCell ref="G11:H11"/>
  </mergeCells>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Pg1_instructions</vt:lpstr>
      <vt:lpstr>Pg2_programming_info</vt:lpstr>
      <vt:lpstr>Pg3_personnel_in-kind</vt:lpstr>
      <vt:lpstr>Pg4_salaries</vt:lpstr>
      <vt:lpstr>Pg5_fringe_contracts</vt:lpstr>
      <vt:lpstr>Pg6_supplies</vt:lpstr>
      <vt:lpstr>Pg7_equipment</vt:lpstr>
      <vt:lpstr>Pg8_travel_trng</vt:lpstr>
      <vt:lpstr>Pg9_Other</vt:lpstr>
      <vt:lpstr>Pg10_OH_G&amp;A_rates</vt:lpstr>
      <vt:lpstr>Pg11_Summary page</vt:lpstr>
    </vt:vector>
  </TitlesOfParts>
  <Company>PIRE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Hartman</dc:creator>
  <cp:lastModifiedBy>greesjr</cp:lastModifiedBy>
  <cp:lastPrinted>2011-07-15T14:39:57Z</cp:lastPrinted>
  <dcterms:created xsi:type="dcterms:W3CDTF">2011-05-16T17:07:55Z</dcterms:created>
  <dcterms:modified xsi:type="dcterms:W3CDTF">2015-05-26T21:45:59Z</dcterms:modified>
</cp:coreProperties>
</file>